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25BC0565-279F-4026-8E27-48D5662B1E7B}" xr6:coauthVersionLast="47" xr6:coauthVersionMax="47" xr10:uidLastSave="{00000000-0000-0000-0000-000000000000}"/>
  <bookViews>
    <workbookView xWindow="-120" yWindow="-120" windowWidth="29040" windowHeight="15840" firstSheet="6" activeTab="15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D7" i="8"/>
  <c r="D8" i="5"/>
  <c r="E10" i="88" l="1"/>
  <c r="D10" i="88"/>
  <c r="E13" i="82"/>
  <c r="D13" i="82"/>
  <c r="E7" i="8"/>
  <c r="F7" i="8"/>
  <c r="G7" i="8"/>
  <c r="H7" i="8"/>
  <c r="H9" i="6"/>
  <c r="G9" i="6"/>
  <c r="F9" i="6"/>
  <c r="E9" i="6"/>
  <c r="D9" i="6"/>
  <c r="H8" i="5"/>
  <c r="G8" i="5"/>
  <c r="F8" i="5"/>
  <c r="E8" i="5"/>
</calcChain>
</file>

<file path=xl/sharedStrings.xml><?xml version="1.0" encoding="utf-8"?>
<sst xmlns="http://schemas.openxmlformats.org/spreadsheetml/2006/main" count="313" uniqueCount="159">
  <si>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</si>
  <si>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</si>
  <si>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</si>
  <si>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</si>
  <si>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</si>
  <si>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</si>
  <si>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</si>
  <si>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</si>
  <si>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</si>
  <si>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</si>
  <si>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</si>
  <si>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</si>
  <si>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</si>
  <si>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</si>
  <si>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</si>
  <si>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</si>
  <si>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</si>
  <si>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</si>
  <si>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</si>
  <si>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</si>
  <si>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</si>
  <si>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</si>
  <si>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</si>
  <si>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</si>
  <si>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</si>
  <si>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</si>
  <si>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</si>
  <si>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</si>
  <si>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</si>
  <si>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</si>
  <si>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</si>
  <si>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</si>
  <si>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</si>
  <si>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</si>
  <si>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</si>
  <si>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</si>
  <si>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</si>
  <si>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</si>
  <si>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</si>
  <si>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</si>
  <si>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</si>
  <si>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</si>
  <si>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</si>
  <si>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</si>
  <si>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</si>
  <si>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</si>
  <si>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</si>
  <si>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</si>
  <si>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</si>
  <si>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</si>
  <si>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</si>
  <si>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</si>
  <si>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</si>
  <si>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</si>
  <si>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</si>
  <si>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</si>
  <si>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</si>
  <si>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</si>
  <si>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</si>
  <si>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</si>
  <si>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</si>
  <si>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</si>
  <si>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</si>
  <si>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</si>
  <si>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</si>
  <si>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</si>
  <si>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</si>
  <si>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</si>
  <si>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</si>
  <si>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</si>
  <si>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</si>
  <si>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</si>
  <si>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</si>
  <si>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</si>
  <si>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</si>
  <si>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</si>
  <si>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</si>
  <si>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</si>
  <si>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</si>
  <si>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</si>
  <si>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</si>
  <si>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</si>
  <si>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</si>
  <si>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</si>
  <si>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</si>
  <si>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</si>
  <si>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</si>
  <si>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</si>
  <si>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</si>
  <si>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</si>
  <si>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</si>
  <si>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</si>
  <si>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</si>
  <si>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</si>
  <si>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</si>
  <si>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</si>
  <si>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</si>
  <si>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</si>
  <si>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</si>
  <si>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</si>
  <si>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</si>
  <si>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</si>
  <si>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</si>
  <si>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</si>
  <si>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</si>
  <si>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</si>
  <si>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</si>
  <si>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</si>
  <si>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</si>
  <si>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</si>
  <si>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</si>
  <si>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</si>
  <si>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</si>
  <si>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</si>
  <si>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</si>
  <si>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</si>
  <si>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</si>
  <si>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</si>
  <si>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</si>
  <si>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</si>
  <si>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</si>
  <si>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</si>
  <si>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</si>
  <si>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</si>
  <si>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</si>
  <si>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</si>
  <si>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Francuska</t>
  </si>
  <si>
    <t>31.03.2022.</t>
  </si>
  <si>
    <t>Grafikon 1: Struktura stranog kapitala po zemljama, učešće u %</t>
  </si>
  <si>
    <t xml:space="preserve"> Grafikon 2: Struktura stranog kapitala po zemljama - sjedištu grupe, učešće u %</t>
  </si>
  <si>
    <t>Grafikon 3: Herfindahlov indeks koncentracije u aktivi, kreditima i depozitima</t>
  </si>
  <si>
    <t>03/2022</t>
  </si>
  <si>
    <t>Grafikon 4: Koncentracijske stope za pet najvećih banaka - CR5: aktiva, krediti i depoziti</t>
  </si>
  <si>
    <t>Grafikon 5:  Struktura izloženosti u vidu vrijednosnih papira prema kriteriju države emitenta</t>
  </si>
  <si>
    <t xml:space="preserve">Grafikon 6: Ukupni depoziti </t>
  </si>
  <si>
    <t>Grafikon 7: Omjer kredita i depozita</t>
  </si>
  <si>
    <t xml:space="preserve">Grafikon 8: Ukupna štednja stanovništva </t>
  </si>
  <si>
    <t xml:space="preserve">Grafikon 9: Krediti </t>
  </si>
  <si>
    <t xml:space="preserve">Grafikon 10: Učešće NPL-a u kreditima	</t>
  </si>
  <si>
    <t>14.</t>
  </si>
  <si>
    <t>Grafikon 12:  Sektorska struktura mikrokredita (uporedni pregled)</t>
  </si>
  <si>
    <t>Grafikon 13: Pokazatelji kvalitete portfolija</t>
  </si>
  <si>
    <t>Grafikon 14:  Sektorska potraživanja po finansijskom lizingu (uporedni pregled)</t>
  </si>
  <si>
    <t>Grafikon 15:  Struktura procijenjene tržišne vrijednosti izuzetih predmeta lizinga i broja izuzetih predmeta</t>
  </si>
  <si>
    <t>Procijenjena vrijednost izuzetih predmeta                                              (000 KM)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</si>
  <si>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</si>
  <si>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</si>
  <si>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>Grafikon 5: Struktura izloženosti u vidu vrijednosnih papira prema kriteriju države emitenta</t>
  </si>
  <si>
    <t>Grafikon 10: Učešće NPL-a u kreditima</t>
  </si>
  <si>
    <t>Grafikon 11: Aktiva, mikrokrediti i kapital po godinama</t>
  </si>
  <si>
    <t>Grafikon 12: Sektorska struktura mikrokredita (uporedni pregled)</t>
  </si>
  <si>
    <t>Grafikon 14: Struktura potraživanja po finansijskom lizingu (uporedni pregled)</t>
  </si>
  <si>
    <t>Grafikon 15: Struktura procijenjene tržišne vrijednosti izuzetih predmeta lizinga (u 000 KM) i broja izuzetih predmeta</t>
  </si>
  <si>
    <t>12/2015</t>
  </si>
  <si>
    <t>3/2016</t>
  </si>
  <si>
    <t>6/2016</t>
  </si>
  <si>
    <t>9/2016</t>
  </si>
  <si>
    <t>- u 000 KM -</t>
  </si>
  <si>
    <t xml:space="preserve">Grafikon 11: Aktiva, mikrokrediti i kapital po godinama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</si>
</sst>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</font>
    <font>
      <sz val="10"/>
      <name val="Arial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5">
    <xf numFmtId="0" fontId="0" fillId="0" borderId="0"/>
    <xf numFmtId="0" fontId="17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4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" fillId="0" borderId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50" fillId="5" borderId="0" applyNumberFormat="0" applyBorder="0" applyAlignment="0" applyProtection="0"/>
    <xf numFmtId="0" fontId="51" fillId="22" borderId="4" applyNumberFormat="0" applyAlignment="0" applyProtection="0"/>
    <xf numFmtId="0" fontId="52" fillId="23" borderId="5" applyNumberForma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8" fillId="9" borderId="4" applyNumberFormat="0" applyAlignment="0" applyProtection="0"/>
    <xf numFmtId="0" fontId="59" fillId="0" borderId="9" applyNumberFormat="0" applyFill="0" applyAlignment="0" applyProtection="0"/>
    <xf numFmtId="0" fontId="60" fillId="24" borderId="0" applyNumberFormat="0" applyBorder="0" applyAlignment="0" applyProtection="0"/>
    <xf numFmtId="0" fontId="32" fillId="25" borderId="10" applyNumberFormat="0" applyFont="0" applyAlignment="0" applyProtection="0"/>
    <xf numFmtId="0" fontId="61" fillId="22" borderId="11" applyNumberFormat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5" fillId="0" borderId="0"/>
    <xf numFmtId="0" fontId="66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7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Border="1"/>
    <xf numFmtId="0" fontId="13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13" fillId="0" borderId="0" xfId="0" applyFont="1" applyFill="1" applyAlignment="1">
      <alignment horizontal="justify"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/>
    <xf numFmtId="0" fontId="10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0" fontId="16" fillId="0" borderId="0" xfId="0" applyFont="1" applyFill="1"/>
    <xf numFmtId="3" fontId="11" fillId="0" borderId="0" xfId="0" applyNumberFormat="1" applyFont="1" applyBorder="1"/>
    <xf numFmtId="165" fontId="15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20" fillId="0" borderId="0" xfId="0" applyNumberFormat="1" applyFont="1" applyBorder="1" applyAlignment="1">
      <alignment horizontal="right" vertical="center" wrapText="1"/>
    </xf>
    <xf numFmtId="0" fontId="23" fillId="0" borderId="0" xfId="0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165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ill="1"/>
    <xf numFmtId="0" fontId="24" fillId="0" borderId="0" xfId="0" applyFont="1" applyBorder="1" applyAlignment="1">
      <alignment horizontal="left" vertical="center" wrapText="1"/>
    </xf>
    <xf numFmtId="0" fontId="0" fillId="0" borderId="0" xfId="0" applyFill="1"/>
    <xf numFmtId="0" fontId="28" fillId="0" borderId="0" xfId="0" applyFont="1"/>
    <xf numFmtId="0" fontId="29" fillId="0" borderId="0" xfId="1" applyFont="1"/>
    <xf numFmtId="3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9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65" fontId="7" fillId="0" borderId="0" xfId="2" applyNumberFormat="1" applyFont="1" applyBorder="1"/>
    <xf numFmtId="49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3" fontId="20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left"/>
    </xf>
    <xf numFmtId="165" fontId="37" fillId="2" borderId="0" xfId="0" applyNumberFormat="1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7" fillId="2" borderId="0" xfId="0" applyFont="1" applyFill="1" applyBorder="1" applyAlignment="1">
      <alignment horizontal="left" vertical="top"/>
    </xf>
    <xf numFmtId="164" fontId="37" fillId="2" borderId="0" xfId="0" applyNumberFormat="1" applyFont="1" applyFill="1" applyBorder="1" applyAlignment="1">
      <alignment horizontal="center" vertical="center"/>
    </xf>
    <xf numFmtId="49" fontId="37" fillId="2" borderId="0" xfId="0" applyNumberFormat="1" applyFont="1" applyFill="1" applyBorder="1" applyAlignment="1">
      <alignment horizontal="left" vertical="top"/>
    </xf>
    <xf numFmtId="3" fontId="37" fillId="2" borderId="0" xfId="0" applyNumberFormat="1" applyFont="1" applyFill="1" applyBorder="1"/>
    <xf numFmtId="0" fontId="37" fillId="2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0" fontId="39" fillId="2" borderId="0" xfId="0" applyFont="1" applyFill="1" applyBorder="1" applyAlignment="1">
      <alignment horizontal="left" vertical="top"/>
    </xf>
    <xf numFmtId="164" fontId="39" fillId="2" borderId="0" xfId="0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49" fontId="38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1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left" vertical="top" wrapText="1"/>
    </xf>
    <xf numFmtId="3" fontId="37" fillId="2" borderId="0" xfId="0" applyNumberFormat="1" applyFont="1" applyFill="1" applyBorder="1" applyAlignment="1">
      <alignment horizontal="right"/>
    </xf>
    <xf numFmtId="0" fontId="43" fillId="0" borderId="1" xfId="0" applyFont="1" applyBorder="1" applyAlignment="1">
      <alignment horizontal="right" vertical="center"/>
    </xf>
    <xf numFmtId="49" fontId="41" fillId="3" borderId="0" xfId="0" applyNumberFormat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49" fontId="44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/>
    <xf numFmtId="3" fontId="39" fillId="2" borderId="0" xfId="0" applyNumberFormat="1" applyFont="1" applyFill="1" applyBorder="1"/>
    <xf numFmtId="3" fontId="39" fillId="2" borderId="0" xfId="0" applyNumberFormat="1" applyFont="1" applyFill="1" applyBorder="1" applyAlignment="1">
      <alignment horizontal="right"/>
    </xf>
    <xf numFmtId="0" fontId="38" fillId="3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top" wrapText="1"/>
    </xf>
    <xf numFmtId="3" fontId="39" fillId="2" borderId="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 wrapText="1"/>
    </xf>
    <xf numFmtId="49" fontId="41" fillId="3" borderId="0" xfId="3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/>
    </xf>
    <xf numFmtId="49" fontId="35" fillId="3" borderId="0" xfId="3" applyNumberFormat="1" applyFont="1" applyFill="1" applyBorder="1" applyAlignment="1">
      <alignment horizontal="center" vertical="center"/>
    </xf>
    <xf numFmtId="49" fontId="35" fillId="3" borderId="0" xfId="0" applyNumberFormat="1" applyFont="1" applyFill="1" applyBorder="1" applyAlignment="1">
      <alignment horizontal="center"/>
    </xf>
    <xf numFmtId="0" fontId="35" fillId="2" borderId="0" xfId="0" applyFont="1" applyFill="1" applyBorder="1" applyAlignment="1">
      <alignment horizontal="left" vertical="top" wrapText="1"/>
    </xf>
    <xf numFmtId="3" fontId="37" fillId="2" borderId="0" xfId="3" applyNumberFormat="1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center"/>
    </xf>
    <xf numFmtId="3" fontId="39" fillId="2" borderId="0" xfId="4" applyNumberFormat="1" applyFont="1" applyFill="1" applyBorder="1" applyAlignment="1">
      <alignment horizontal="right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165" fontId="37" fillId="2" borderId="0" xfId="4" applyNumberFormat="1" applyFont="1" applyFill="1" applyBorder="1" applyAlignment="1">
      <alignment horizontal="center" vertical="center"/>
    </xf>
    <xf numFmtId="0" fontId="35" fillId="3" borderId="0" xfId="4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3" fontId="37" fillId="2" borderId="0" xfId="0" applyNumberFormat="1" applyFont="1" applyFill="1" applyBorder="1" applyAlignment="1">
      <alignment vertical="center"/>
    </xf>
    <xf numFmtId="0" fontId="6" fillId="0" borderId="0" xfId="7"/>
    <xf numFmtId="0" fontId="6" fillId="0" borderId="0" xfId="7" applyFill="1"/>
    <xf numFmtId="3" fontId="37" fillId="2" borderId="0" xfId="0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horizontal="right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5" fillId="0" borderId="0" xfId="8" applyNumberFormat="1"/>
    <xf numFmtId="3" fontId="5" fillId="0" borderId="0" xfId="8" applyNumberFormat="1"/>
    <xf numFmtId="49" fontId="35" fillId="3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0" xfId="1" quotePrefix="1"/>
    <xf numFmtId="1" fontId="5" fillId="0" borderId="0" xfId="8" applyNumberFormat="1"/>
    <xf numFmtId="3" fontId="5" fillId="0" borderId="0" xfId="8" applyNumberFormat="1"/>
    <xf numFmtId="49" fontId="37" fillId="2" borderId="0" xfId="4" applyNumberFormat="1" applyFont="1" applyFill="1" applyBorder="1" applyAlignment="1">
      <alignment horizontal="center" vertical="top"/>
    </xf>
    <xf numFmtId="49" fontId="37" fillId="2" borderId="0" xfId="0" applyNumberFormat="1" applyFont="1" applyFill="1" applyBorder="1" applyAlignment="1">
      <alignment horizontal="center" vertical="top"/>
    </xf>
    <xf numFmtId="49" fontId="37" fillId="2" borderId="0" xfId="4" applyNumberFormat="1" applyFont="1" applyFill="1" applyBorder="1" applyAlignment="1">
      <alignment horizontal="center"/>
    </xf>
    <xf numFmtId="0" fontId="41" fillId="3" borderId="0" xfId="4" applyFont="1" applyFill="1" applyBorder="1" applyAlignment="1">
      <alignment horizontal="center" vertical="center"/>
    </xf>
    <xf numFmtId="0" fontId="17" fillId="0" borderId="0" xfId="1"/>
    <xf numFmtId="0" fontId="37" fillId="2" borderId="0" xfId="4" applyFont="1" applyFill="1" applyAlignment="1">
      <alignment horizontal="center"/>
    </xf>
    <xf numFmtId="165" fontId="37" fillId="2" borderId="0" xfId="4" applyNumberFormat="1" applyFont="1" applyFill="1" applyAlignment="1">
      <alignment horizontal="center"/>
    </xf>
    <xf numFmtId="165" fontId="37" fillId="2" borderId="0" xfId="4" applyNumberFormat="1" applyFont="1" applyFill="1" applyBorder="1" applyAlignment="1">
      <alignment horizontal="center"/>
    </xf>
    <xf numFmtId="0" fontId="37" fillId="2" borderId="0" xfId="4" applyNumberFormat="1" applyFont="1" applyFill="1" applyBorder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13" fillId="0" borderId="0" xfId="0" applyFont="1" applyFill="1" applyBorder="1"/>
    <xf numFmtId="0" fontId="0" fillId="0" borderId="0" xfId="0" applyFill="1" applyBorder="1" applyAlignment="1">
      <alignment horizontal="right"/>
    </xf>
    <xf numFmtId="0" fontId="13" fillId="0" borderId="0" xfId="0" applyFont="1" applyFill="1" applyBorder="1" applyAlignment="1">
      <alignment horizontal="right" vertical="top"/>
    </xf>
    <xf numFmtId="49" fontId="45" fillId="0" borderId="0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2" fontId="37" fillId="0" borderId="0" xfId="7" applyNumberFormat="1" applyFont="1" applyFill="1"/>
    <xf numFmtId="49" fontId="46" fillId="0" borderId="0" xfId="0" applyNumberFormat="1" applyFont="1" applyBorder="1" applyAlignment="1">
      <alignment horizontal="right"/>
    </xf>
    <xf numFmtId="0" fontId="1" fillId="0" borderId="0" xfId="63" applyFill="1"/>
    <xf numFmtId="165" fontId="1" fillId="0" borderId="0" xfId="63" applyNumberFormat="1" applyFill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right"/>
    </xf>
    <xf numFmtId="0" fontId="35" fillId="3" borderId="0" xfId="0" applyFont="1" applyFill="1" applyBorder="1" applyAlignment="1">
      <alignment horizontal="center" vertical="top"/>
    </xf>
    <xf numFmtId="0" fontId="42" fillId="2" borderId="0" xfId="0" applyFont="1" applyFill="1" applyAlignment="1">
      <alignment horizontal="left" vertical="center" wrapText="1"/>
    </xf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 vertical="top"/>
    </xf>
    <xf numFmtId="3" fontId="37" fillId="2" borderId="0" xfId="0" applyNumberFormat="1" applyFont="1" applyFill="1"/>
    <xf numFmtId="0" fontId="37" fillId="2" borderId="0" xfId="0" applyFont="1" applyFill="1" applyAlignment="1">
      <alignment horizontal="left" vertical="top" wrapText="1"/>
    </xf>
    <xf numFmtId="3" fontId="37" fillId="2" borderId="0" xfId="0" applyNumberFormat="1" applyFont="1" applyFill="1" applyAlignment="1">
      <alignment horizontal="right" vertical="center"/>
    </xf>
    <xf numFmtId="49" fontId="35" fillId="3" borderId="0" xfId="0" applyNumberFormat="1" applyFont="1" applyFill="1" applyAlignment="1">
      <alignment horizontal="center" vertical="center"/>
    </xf>
    <xf numFmtId="49" fontId="41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top"/>
    </xf>
  </cellXfs>
  <cellStyles count="65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12" xfId="63" xr:uid="{6DDB6F43-E059-4C60-AB3D-0B6921531E4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Percent 6" xfId="64" xr:uid="{DE449003-AD79-440C-A83A-8E504FFDCAC2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0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workbookViewId="0">
      <selection activeCell="B2" sqref="B2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42" t="s">
        <v>96</v>
      </c>
      <c r="B1" s="42"/>
    </row>
    <row r="2" spans="1:2">
      <c r="A2" s="42"/>
      <c r="B2" s="166" t="s">
        <v>128</v>
      </c>
    </row>
    <row r="3" spans="1:2">
      <c r="A3" s="42"/>
      <c r="B3" s="166" t="s">
        <v>145</v>
      </c>
    </row>
    <row r="4" spans="1:2">
      <c r="A4" s="42"/>
      <c r="B4" s="166" t="s">
        <v>146</v>
      </c>
    </row>
    <row r="5" spans="1:2">
      <c r="A5" s="42"/>
      <c r="B5" s="166" t="s">
        <v>132</v>
      </c>
    </row>
    <row r="6" spans="1:2">
      <c r="A6" s="42"/>
      <c r="B6" s="166" t="s">
        <v>147</v>
      </c>
    </row>
    <row r="7" spans="1:2">
      <c r="A7" s="42"/>
      <c r="B7" s="166" t="s">
        <v>134</v>
      </c>
    </row>
    <row r="8" spans="1:2">
      <c r="A8" s="42"/>
      <c r="B8" s="166" t="s">
        <v>135</v>
      </c>
    </row>
    <row r="9" spans="1:2">
      <c r="A9" s="42"/>
      <c r="B9" s="166" t="s">
        <v>136</v>
      </c>
    </row>
    <row r="10" spans="1:2">
      <c r="A10" s="42"/>
      <c r="B10" s="166" t="s">
        <v>137</v>
      </c>
    </row>
    <row r="11" spans="1:2">
      <c r="A11" s="42"/>
      <c r="B11" s="166" t="s">
        <v>148</v>
      </c>
    </row>
    <row r="12" spans="1:2">
      <c r="A12" s="42"/>
      <c r="B12" s="166" t="s">
        <v>149</v>
      </c>
    </row>
    <row r="13" spans="1:2">
      <c r="A13" s="42"/>
      <c r="B13" s="166" t="s">
        <v>150</v>
      </c>
    </row>
    <row r="14" spans="1:2">
      <c r="A14" s="42"/>
      <c r="B14" s="166" t="s">
        <v>141</v>
      </c>
    </row>
    <row r="15" spans="1:2">
      <c r="A15" s="42"/>
      <c r="B15" s="166" t="s">
        <v>151</v>
      </c>
    </row>
    <row r="16" spans="1:2">
      <c r="A16" s="42"/>
      <c r="B16" s="166" t="s">
        <v>152</v>
      </c>
    </row>
    <row r="17" spans="1:2">
      <c r="A17" s="42"/>
      <c r="B17" s="43"/>
    </row>
    <row r="18" spans="1:2">
      <c r="A18" s="42"/>
      <c r="B18" s="43"/>
    </row>
    <row r="19" spans="1:2">
      <c r="A19" s="42"/>
      <c r="B19" s="43"/>
    </row>
    <row r="20" spans="1:2">
      <c r="A20" s="42"/>
      <c r="B20" s="43"/>
    </row>
    <row r="21" spans="1:2">
      <c r="A21" s="42"/>
      <c r="B21" s="43"/>
    </row>
    <row r="22" spans="1:2">
      <c r="A22" s="42"/>
      <c r="B22" s="43"/>
    </row>
    <row r="23" spans="1:2">
      <c r="A23" s="42"/>
      <c r="B23" s="43"/>
    </row>
    <row r="24" spans="1:2">
      <c r="A24" s="42"/>
      <c r="B24" s="43"/>
    </row>
    <row r="25" spans="1:2">
      <c r="A25" s="42"/>
      <c r="B25" s="43"/>
    </row>
    <row r="26" spans="1:2">
      <c r="A26" s="42"/>
      <c r="B26" s="43"/>
    </row>
    <row r="27" spans="1:2">
      <c r="A27" s="42"/>
      <c r="B27" s="43"/>
    </row>
    <row r="28" spans="1:2">
      <c r="A28" s="42"/>
      <c r="B28" s="43"/>
    </row>
    <row r="29" spans="1:2">
      <c r="A29" s="42"/>
      <c r="B29" s="43"/>
    </row>
    <row r="30" spans="1:2">
      <c r="A30" s="42"/>
      <c r="B30" s="43"/>
    </row>
    <row r="31" spans="1:2">
      <c r="A31" s="42"/>
      <c r="B31" s="43"/>
    </row>
    <row r="32" spans="1:2">
      <c r="A32" s="42"/>
      <c r="B32" s="43"/>
    </row>
    <row r="33" spans="1:2">
      <c r="A33" s="42"/>
      <c r="B33" s="43"/>
    </row>
    <row r="34" spans="1:2">
      <c r="A34" s="42"/>
      <c r="B34" s="43"/>
    </row>
    <row r="35" spans="1:2">
      <c r="A35" s="42"/>
      <c r="B35" s="43"/>
    </row>
    <row r="36" spans="1:2">
      <c r="A36" s="42"/>
      <c r="B36" s="43"/>
    </row>
    <row r="37" spans="1:2">
      <c r="A37" s="42"/>
      <c r="B37" s="43"/>
    </row>
    <row r="38" spans="1:2">
      <c r="A38" s="42"/>
      <c r="B38" s="43"/>
    </row>
    <row r="39" spans="1:2">
      <c r="A39" s="42"/>
      <c r="B39" s="43"/>
    </row>
    <row r="40" spans="1:2">
      <c r="A40" s="42"/>
      <c r="B40" s="43"/>
    </row>
    <row r="41" spans="1:2">
      <c r="A41" s="42"/>
      <c r="B41" s="43"/>
    </row>
    <row r="42" spans="1:2">
      <c r="A42" s="42"/>
      <c r="B42" s="43"/>
    </row>
    <row r="43" spans="1:2">
      <c r="A43" s="42"/>
      <c r="B43" s="43"/>
    </row>
    <row r="44" spans="1:2">
      <c r="A44" s="42"/>
      <c r="B44" s="43"/>
    </row>
    <row r="45" spans="1:2">
      <c r="A45" s="42"/>
      <c r="B45" s="43"/>
    </row>
    <row r="46" spans="1:2">
      <c r="A46" s="42"/>
      <c r="B46" s="43"/>
    </row>
    <row r="47" spans="1:2">
      <c r="A47" s="42"/>
      <c r="B47" s="43"/>
    </row>
    <row r="48" spans="1:2">
      <c r="A48" s="42"/>
      <c r="B48" s="43"/>
    </row>
    <row r="49" spans="1:2">
      <c r="A49" s="42"/>
      <c r="B49" s="49"/>
    </row>
    <row r="50" spans="1:2">
      <c r="A50" s="42"/>
      <c r="B50" s="49"/>
    </row>
    <row r="51" spans="1:2">
      <c r="A51" s="42"/>
      <c r="B51" s="49"/>
    </row>
    <row r="52" spans="1:2">
      <c r="A52" s="42"/>
      <c r="B52" s="49"/>
    </row>
    <row r="53" spans="1:2">
      <c r="A53" s="42"/>
      <c r="B53" s="50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141"/>
      <c r="C3" s="142" t="s">
        <v>8</v>
      </c>
      <c r="D3" s="143"/>
      <c r="E3" s="143"/>
      <c r="F3" s="143"/>
      <c r="G3" s="143"/>
      <c r="H3" s="134" t="s">
        <v>24</v>
      </c>
    </row>
    <row r="4" spans="2:8" ht="24.95" customHeight="1" thickTop="1">
      <c r="B4" s="190" t="s">
        <v>137</v>
      </c>
      <c r="C4" s="190"/>
      <c r="D4" s="190"/>
      <c r="E4" s="190"/>
      <c r="F4" s="190"/>
      <c r="G4" s="190"/>
      <c r="H4" s="190"/>
    </row>
    <row r="5" spans="2:8" ht="15" customHeight="1">
      <c r="B5" s="94" t="s">
        <v>101</v>
      </c>
      <c r="C5" s="128" t="s">
        <v>11</v>
      </c>
      <c r="D5" s="128" t="s">
        <v>54</v>
      </c>
      <c r="E5" s="128" t="s">
        <v>13</v>
      </c>
      <c r="F5" s="128" t="s">
        <v>27</v>
      </c>
      <c r="G5" s="128" t="s">
        <v>123</v>
      </c>
      <c r="H5" s="128" t="s">
        <v>127</v>
      </c>
    </row>
    <row r="6" spans="2:8" ht="15.75" customHeight="1">
      <c r="B6" s="99">
        <v>1</v>
      </c>
      <c r="C6" s="132">
        <v>2</v>
      </c>
      <c r="D6" s="132">
        <v>3</v>
      </c>
      <c r="E6" s="132">
        <v>4</v>
      </c>
      <c r="F6" s="132">
        <v>5</v>
      </c>
      <c r="G6" s="132">
        <v>6</v>
      </c>
      <c r="H6" s="132">
        <v>7</v>
      </c>
    </row>
    <row r="7" spans="2:8" ht="15.75">
      <c r="B7" s="107" t="s">
        <v>14</v>
      </c>
      <c r="C7" s="129" t="s">
        <v>5</v>
      </c>
      <c r="D7" s="130">
        <f t="shared" ref="D7:H7" si="0">D8+D9</f>
        <v>14325634</v>
      </c>
      <c r="E7" s="130">
        <f t="shared" si="0"/>
        <v>15220759</v>
      </c>
      <c r="F7" s="130">
        <f t="shared" si="0"/>
        <v>15254651</v>
      </c>
      <c r="G7" s="130">
        <f t="shared" si="0"/>
        <v>15890821</v>
      </c>
      <c r="H7" s="130">
        <f t="shared" si="0"/>
        <v>15682769</v>
      </c>
    </row>
    <row r="8" spans="2:8" ht="15.75">
      <c r="B8" s="107" t="s">
        <v>15</v>
      </c>
      <c r="C8" s="129" t="s">
        <v>93</v>
      </c>
      <c r="D8" s="140">
        <v>6853979</v>
      </c>
      <c r="E8" s="140">
        <v>7400278</v>
      </c>
      <c r="F8" s="140">
        <v>7281540</v>
      </c>
      <c r="G8" s="140">
        <v>7613327</v>
      </c>
      <c r="H8" s="140">
        <v>7666545</v>
      </c>
    </row>
    <row r="9" spans="2:8" ht="15.75">
      <c r="B9" s="107" t="s">
        <v>16</v>
      </c>
      <c r="C9" s="103" t="s">
        <v>94</v>
      </c>
      <c r="D9" s="127">
        <v>7471655</v>
      </c>
      <c r="E9" s="127">
        <v>7820481</v>
      </c>
      <c r="F9" s="127">
        <v>7973111</v>
      </c>
      <c r="G9" s="127">
        <v>8277494</v>
      </c>
      <c r="H9" s="127">
        <v>8016224</v>
      </c>
    </row>
    <row r="10" spans="2:8" ht="15.75">
      <c r="B10" s="77"/>
      <c r="C10" s="34"/>
      <c r="D10" s="20"/>
      <c r="E10" s="35"/>
      <c r="F10" s="36"/>
      <c r="G10" s="20"/>
      <c r="H10" s="92"/>
    </row>
    <row r="11" spans="2:8" ht="15.75">
      <c r="B11" s="77"/>
      <c r="C11" s="34"/>
      <c r="D11" s="20"/>
      <c r="E11" s="35"/>
      <c r="F11" s="36"/>
      <c r="G11" s="20"/>
      <c r="H11" s="35"/>
    </row>
    <row r="12" spans="2:8" ht="15.75">
      <c r="B12" s="77"/>
      <c r="C12" s="34"/>
      <c r="D12" s="20"/>
      <c r="E12" s="35"/>
      <c r="F12" s="36"/>
      <c r="G12" s="20"/>
      <c r="H12" s="35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T20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3"/>
      <c r="D2" s="3"/>
      <c r="E2" s="3"/>
      <c r="F2" s="3"/>
    </row>
    <row r="3" spans="2:20" ht="16.5" thickBot="1">
      <c r="B3" s="141"/>
      <c r="C3" s="147" t="s">
        <v>9</v>
      </c>
      <c r="D3" s="143"/>
      <c r="E3" s="143"/>
      <c r="F3" s="117" t="s">
        <v>28</v>
      </c>
    </row>
    <row r="4" spans="2:20" ht="24.95" customHeight="1" thickTop="1">
      <c r="B4" s="190" t="s">
        <v>138</v>
      </c>
      <c r="C4" s="190"/>
      <c r="D4" s="190"/>
      <c r="E4" s="190"/>
      <c r="F4" s="190"/>
    </row>
    <row r="5" spans="2:20" ht="15.75">
      <c r="B5" s="94" t="s">
        <v>101</v>
      </c>
      <c r="C5" s="145" t="s">
        <v>95</v>
      </c>
      <c r="D5" s="145" t="s">
        <v>12</v>
      </c>
      <c r="E5" s="145" t="s">
        <v>10</v>
      </c>
      <c r="F5" s="145" t="s">
        <v>2</v>
      </c>
    </row>
    <row r="6" spans="2:20" ht="15.75">
      <c r="B6" s="99">
        <v>1</v>
      </c>
      <c r="C6" s="165" t="s">
        <v>75</v>
      </c>
      <c r="D6" s="165">
        <v>3</v>
      </c>
      <c r="E6" s="165">
        <v>4</v>
      </c>
      <c r="F6" s="165">
        <v>5</v>
      </c>
      <c r="O6" s="64"/>
      <c r="P6" s="85"/>
      <c r="Q6" s="85"/>
      <c r="R6" s="85"/>
      <c r="S6" s="85"/>
      <c r="T6" s="6"/>
    </row>
    <row r="7" spans="2:20" ht="15.75">
      <c r="B7" s="107" t="s">
        <v>14</v>
      </c>
      <c r="C7" s="162" t="s">
        <v>42</v>
      </c>
      <c r="D7" s="144">
        <v>11.1</v>
      </c>
      <c r="E7" s="144">
        <v>6.8</v>
      </c>
      <c r="F7" s="144">
        <v>9</v>
      </c>
      <c r="O7" s="82"/>
      <c r="P7" s="87"/>
      <c r="Q7" s="88"/>
      <c r="R7" s="88"/>
      <c r="S7" s="88"/>
      <c r="T7" s="6"/>
    </row>
    <row r="8" spans="2:20" ht="15.75">
      <c r="B8" s="146" t="s">
        <v>15</v>
      </c>
      <c r="C8" s="162" t="s">
        <v>68</v>
      </c>
      <c r="D8" s="144">
        <v>10.6</v>
      </c>
      <c r="E8" s="144">
        <v>6.8</v>
      </c>
      <c r="F8" s="144">
        <v>8.8000000000000007</v>
      </c>
      <c r="O8" s="77"/>
      <c r="P8" s="90"/>
      <c r="Q8" s="89"/>
      <c r="R8" s="89"/>
      <c r="S8" s="89"/>
      <c r="T8" s="6"/>
    </row>
    <row r="9" spans="2:20" ht="18" customHeight="1">
      <c r="B9" s="146" t="s">
        <v>16</v>
      </c>
      <c r="C9" s="162" t="s">
        <v>69</v>
      </c>
      <c r="D9" s="144">
        <v>10.1</v>
      </c>
      <c r="E9" s="144">
        <v>6.4</v>
      </c>
      <c r="F9" s="144">
        <v>8.3000000000000007</v>
      </c>
      <c r="H9" s="8"/>
      <c r="O9" s="86"/>
      <c r="P9" s="90"/>
      <c r="Q9" s="89"/>
      <c r="R9" s="89"/>
      <c r="S9" s="89"/>
      <c r="T9" s="6"/>
    </row>
    <row r="10" spans="2:20" ht="18" customHeight="1">
      <c r="B10" s="146" t="s">
        <v>17</v>
      </c>
      <c r="C10" s="162" t="s">
        <v>70</v>
      </c>
      <c r="D10" s="144">
        <v>10</v>
      </c>
      <c r="E10" s="144">
        <v>6.3</v>
      </c>
      <c r="F10" s="144">
        <v>8.1999999999999993</v>
      </c>
      <c r="H10" s="8"/>
      <c r="O10" s="84"/>
      <c r="P10" s="90"/>
      <c r="Q10" s="89"/>
      <c r="R10" s="89"/>
      <c r="S10" s="89"/>
      <c r="T10" s="6"/>
    </row>
    <row r="11" spans="2:20" ht="18.75" customHeight="1">
      <c r="B11" s="146" t="s">
        <v>18</v>
      </c>
      <c r="C11" s="162" t="s">
        <v>43</v>
      </c>
      <c r="D11" s="144">
        <v>9.8000000000000007</v>
      </c>
      <c r="E11" s="144">
        <v>6.5</v>
      </c>
      <c r="F11" s="144">
        <v>8.1999999999999993</v>
      </c>
      <c r="H11" s="8"/>
      <c r="O11" s="84"/>
      <c r="P11" s="90"/>
      <c r="Q11" s="89"/>
      <c r="R11" s="89"/>
      <c r="S11" s="89"/>
      <c r="T11" s="6"/>
    </row>
    <row r="12" spans="2:20" ht="16.5" customHeight="1">
      <c r="B12" s="146" t="s">
        <v>19</v>
      </c>
      <c r="C12" s="162" t="s">
        <v>102</v>
      </c>
      <c r="D12" s="144">
        <v>8.3000000000000007</v>
      </c>
      <c r="E12" s="144">
        <v>5.6</v>
      </c>
      <c r="F12" s="144">
        <v>7</v>
      </c>
      <c r="H12" s="8"/>
      <c r="O12" s="84"/>
      <c r="P12" s="90"/>
      <c r="Q12" s="89"/>
      <c r="R12" s="89"/>
      <c r="S12" s="89"/>
      <c r="T12" s="6"/>
    </row>
    <row r="13" spans="2:20" ht="15.75" customHeight="1">
      <c r="B13" s="146" t="s">
        <v>20</v>
      </c>
      <c r="C13" s="162" t="s">
        <v>103</v>
      </c>
      <c r="D13" s="144">
        <v>8.1999999999999993</v>
      </c>
      <c r="E13" s="144">
        <v>6</v>
      </c>
      <c r="F13" s="144">
        <v>7.1</v>
      </c>
      <c r="H13" s="8"/>
      <c r="L13" s="91"/>
      <c r="O13" s="84"/>
      <c r="P13" s="90"/>
      <c r="Q13" s="89"/>
      <c r="R13" s="89"/>
      <c r="S13" s="89"/>
      <c r="T13" s="6"/>
    </row>
    <row r="14" spans="2:20" ht="14.25" customHeight="1">
      <c r="B14" s="107" t="s">
        <v>21</v>
      </c>
      <c r="C14" s="162" t="s">
        <v>104</v>
      </c>
      <c r="D14" s="144">
        <v>7.8</v>
      </c>
      <c r="E14" s="144">
        <v>6.2</v>
      </c>
      <c r="F14" s="144">
        <v>7</v>
      </c>
      <c r="H14" s="8"/>
      <c r="O14" s="84"/>
      <c r="P14" s="90"/>
      <c r="Q14" s="89"/>
      <c r="R14" s="89"/>
      <c r="S14" s="89"/>
      <c r="T14" s="6"/>
    </row>
    <row r="15" spans="2:20" ht="15.75">
      <c r="B15" s="146" t="s">
        <v>22</v>
      </c>
      <c r="C15" s="162" t="s">
        <v>44</v>
      </c>
      <c r="D15" s="144">
        <v>6.8</v>
      </c>
      <c r="E15" s="144">
        <v>6</v>
      </c>
      <c r="F15" s="144">
        <v>6.4</v>
      </c>
      <c r="O15" s="36"/>
      <c r="P15" s="90"/>
      <c r="Q15" s="89"/>
      <c r="R15" s="89"/>
      <c r="S15" s="89"/>
      <c r="T15" s="6"/>
    </row>
    <row r="16" spans="2:20" ht="15.75">
      <c r="B16" s="146" t="s">
        <v>23</v>
      </c>
      <c r="C16" s="162" t="s">
        <v>92</v>
      </c>
      <c r="D16" s="144">
        <v>6.5</v>
      </c>
      <c r="E16" s="144">
        <v>6.2</v>
      </c>
      <c r="F16" s="144">
        <v>6.3</v>
      </c>
      <c r="O16" s="52"/>
      <c r="P16" s="90"/>
      <c r="Q16" s="89"/>
      <c r="R16" s="89"/>
      <c r="S16" s="89"/>
      <c r="T16" s="6"/>
    </row>
    <row r="17" spans="2:20" ht="15.75">
      <c r="B17" s="146" t="s">
        <v>97</v>
      </c>
      <c r="C17" s="163" t="s">
        <v>99</v>
      </c>
      <c r="D17" s="144">
        <v>5.9</v>
      </c>
      <c r="E17" s="144">
        <v>6.2</v>
      </c>
      <c r="F17" s="144">
        <v>6</v>
      </c>
      <c r="O17" s="52"/>
      <c r="P17" s="90"/>
      <c r="Q17" s="89"/>
      <c r="R17" s="89"/>
      <c r="S17" s="89"/>
      <c r="T17" s="6"/>
    </row>
    <row r="18" spans="2:20" s="6" customFormat="1" ht="15.75">
      <c r="B18" s="146" t="s">
        <v>98</v>
      </c>
      <c r="C18" s="164" t="s">
        <v>100</v>
      </c>
      <c r="D18" s="144">
        <v>5.9</v>
      </c>
      <c r="E18" s="144">
        <v>6</v>
      </c>
      <c r="F18" s="144">
        <v>5.9</v>
      </c>
    </row>
    <row r="19" spans="2:20" ht="15.75">
      <c r="B19" s="146" t="s">
        <v>125</v>
      </c>
      <c r="C19" s="164" t="s">
        <v>124</v>
      </c>
      <c r="D19" s="168">
        <v>7.03</v>
      </c>
      <c r="E19" s="168">
        <v>5.7677800000000001</v>
      </c>
      <c r="F19" s="168">
        <v>6.4260000000000002</v>
      </c>
      <c r="O19" s="6"/>
      <c r="P19" s="6"/>
      <c r="Q19" s="6"/>
      <c r="R19" s="6"/>
      <c r="S19" s="6"/>
      <c r="T19" s="6"/>
    </row>
    <row r="20" spans="2:20" ht="15.75">
      <c r="B20" s="146" t="s">
        <v>139</v>
      </c>
      <c r="C20" s="164" t="s">
        <v>131</v>
      </c>
      <c r="D20" s="168">
        <v>6.8</v>
      </c>
      <c r="E20" s="168">
        <v>5.3</v>
      </c>
      <c r="F20" s="168">
        <v>6.1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>
      <selection activeCell="F17" sqref="F17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140625" customWidth="1"/>
  </cols>
  <sheetData>
    <row r="1" spans="2:9">
      <c r="B1" s="149"/>
      <c r="C1" s="149"/>
      <c r="D1" s="149"/>
      <c r="E1" s="149"/>
      <c r="F1" s="150"/>
    </row>
    <row r="2" spans="2:9">
      <c r="I2" s="159"/>
    </row>
    <row r="3" spans="2:9" ht="15.75" thickBot="1">
      <c r="B3" s="141"/>
      <c r="C3" s="141"/>
      <c r="D3" s="141"/>
      <c r="E3" s="141"/>
      <c r="F3" s="192" t="s">
        <v>157</v>
      </c>
      <c r="G3" s="192"/>
      <c r="H3" s="192"/>
    </row>
    <row r="4" spans="2:9" ht="24.95" customHeight="1" thickTop="1">
      <c r="B4" s="194" t="s">
        <v>158</v>
      </c>
      <c r="C4" s="194"/>
      <c r="D4" s="194"/>
      <c r="E4" s="194"/>
      <c r="F4" s="194"/>
      <c r="G4" s="194"/>
      <c r="H4" s="194"/>
    </row>
    <row r="5" spans="2:9" ht="31.5">
      <c r="B5" s="195" t="s">
        <v>101</v>
      </c>
      <c r="C5" s="196" t="s">
        <v>11</v>
      </c>
      <c r="D5" s="196" t="s">
        <v>54</v>
      </c>
      <c r="E5" s="196" t="s">
        <v>13</v>
      </c>
      <c r="F5" s="196" t="s">
        <v>27</v>
      </c>
      <c r="G5" s="196" t="s">
        <v>123</v>
      </c>
      <c r="H5" s="196" t="s">
        <v>127</v>
      </c>
    </row>
    <row r="6" spans="2:9">
      <c r="B6" s="197">
        <v>1</v>
      </c>
      <c r="C6" s="198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</row>
    <row r="7" spans="2:9" ht="15.75">
      <c r="B7" s="199" t="s">
        <v>14</v>
      </c>
      <c r="C7" s="200" t="s">
        <v>105</v>
      </c>
      <c r="D7" s="201">
        <v>272869</v>
      </c>
      <c r="E7" s="201">
        <v>294316</v>
      </c>
      <c r="F7" s="201">
        <v>311574</v>
      </c>
      <c r="G7" s="201">
        <v>333840</v>
      </c>
      <c r="H7" s="201">
        <v>338543</v>
      </c>
    </row>
    <row r="8" spans="2:9" ht="15.75">
      <c r="B8" s="199" t="s">
        <v>15</v>
      </c>
      <c r="C8" s="202" t="s">
        <v>106</v>
      </c>
      <c r="D8" s="201">
        <v>456920</v>
      </c>
      <c r="E8" s="201">
        <v>508301</v>
      </c>
      <c r="F8" s="201">
        <v>540890</v>
      </c>
      <c r="G8" s="201">
        <v>563365</v>
      </c>
      <c r="H8" s="201">
        <v>565855</v>
      </c>
    </row>
    <row r="9" spans="2:9" ht="15.75">
      <c r="B9" s="199" t="s">
        <v>16</v>
      </c>
      <c r="C9" s="202" t="s">
        <v>3</v>
      </c>
      <c r="D9" s="201">
        <v>580353</v>
      </c>
      <c r="E9" s="201">
        <v>631298</v>
      </c>
      <c r="F9" s="201">
        <v>658055</v>
      </c>
      <c r="G9" s="201">
        <v>693478</v>
      </c>
      <c r="H9" s="201">
        <v>684872</v>
      </c>
    </row>
  </sheetData>
  <mergeCells count="2">
    <mergeCell ref="F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59"/>
    </row>
    <row r="3" spans="1:5" ht="16.5" thickBot="1">
      <c r="B3" s="141"/>
      <c r="C3" s="141"/>
      <c r="D3" s="141"/>
      <c r="E3" s="134" t="s">
        <v>24</v>
      </c>
    </row>
    <row r="4" spans="1:5" ht="24.95" customHeight="1" thickTop="1">
      <c r="B4" s="190" t="s">
        <v>140</v>
      </c>
      <c r="C4" s="190"/>
      <c r="D4" s="190"/>
      <c r="E4" s="190"/>
    </row>
    <row r="5" spans="1:5" ht="15.75">
      <c r="B5" s="94" t="s">
        <v>101</v>
      </c>
      <c r="C5" s="94" t="s">
        <v>113</v>
      </c>
      <c r="D5" s="118" t="s">
        <v>123</v>
      </c>
      <c r="E5" s="118" t="s">
        <v>127</v>
      </c>
    </row>
    <row r="6" spans="1:5">
      <c r="B6" s="99">
        <v>1</v>
      </c>
      <c r="C6" s="99">
        <v>2</v>
      </c>
      <c r="D6" s="122" t="s">
        <v>47</v>
      </c>
      <c r="E6" s="122" t="s">
        <v>48</v>
      </c>
    </row>
    <row r="7" spans="1:5" ht="15.75">
      <c r="B7" s="107" t="s">
        <v>14</v>
      </c>
      <c r="C7" s="103" t="s">
        <v>110</v>
      </c>
      <c r="D7" s="151">
        <v>63514</v>
      </c>
      <c r="E7" s="151">
        <v>56528</v>
      </c>
    </row>
    <row r="8" spans="1:5" ht="15.75">
      <c r="B8" s="146" t="s">
        <v>15</v>
      </c>
      <c r="C8" s="103" t="s">
        <v>111</v>
      </c>
      <c r="D8" s="151">
        <v>11455</v>
      </c>
      <c r="E8" s="151">
        <v>10483</v>
      </c>
    </row>
    <row r="9" spans="1:5" ht="15.75">
      <c r="B9" s="107" t="s">
        <v>16</v>
      </c>
      <c r="C9" s="103" t="s">
        <v>107</v>
      </c>
      <c r="D9" s="151">
        <v>164623</v>
      </c>
      <c r="E9" s="151">
        <v>171376</v>
      </c>
    </row>
    <row r="10" spans="1:5" ht="15.75">
      <c r="B10" s="107" t="s">
        <v>17</v>
      </c>
      <c r="C10" s="103" t="s">
        <v>112</v>
      </c>
      <c r="D10" s="151">
        <v>10231</v>
      </c>
      <c r="E10" s="151">
        <v>9383</v>
      </c>
    </row>
    <row r="11" spans="1:5" ht="15.75">
      <c r="B11" s="107" t="s">
        <v>18</v>
      </c>
      <c r="C11" s="103" t="s">
        <v>109</v>
      </c>
      <c r="D11" s="152">
        <v>143867</v>
      </c>
      <c r="E11" s="152">
        <v>149989</v>
      </c>
    </row>
    <row r="12" spans="1:5" ht="15.75">
      <c r="B12" s="107" t="s">
        <v>19</v>
      </c>
      <c r="C12" s="103" t="s">
        <v>108</v>
      </c>
      <c r="D12" s="152">
        <v>164313</v>
      </c>
      <c r="E12" s="152">
        <v>162836</v>
      </c>
    </row>
    <row r="13" spans="1:5" ht="15.75">
      <c r="B13" s="193" t="s">
        <v>2</v>
      </c>
      <c r="C13" s="193"/>
      <c r="D13" s="154">
        <f>SUM(D7:D12)</f>
        <v>558003</v>
      </c>
      <c r="E13" s="154">
        <f>SUM(E7:E12)</f>
        <v>560595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I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1.7109375" customWidth="1"/>
  </cols>
  <sheetData>
    <row r="3" spans="2:9" ht="15.75" thickBot="1">
      <c r="B3" s="6"/>
      <c r="C3" s="6"/>
      <c r="D3" s="6"/>
      <c r="E3" s="6"/>
      <c r="F3" s="6"/>
      <c r="H3" s="180" t="s">
        <v>114</v>
      </c>
    </row>
    <row r="4" spans="2:9" ht="24.95" customHeight="1" thickTop="1">
      <c r="B4" s="191" t="s">
        <v>141</v>
      </c>
      <c r="C4" s="191"/>
      <c r="D4" s="191"/>
      <c r="E4" s="191"/>
      <c r="F4" s="191"/>
      <c r="G4" s="191"/>
      <c r="H4" s="191"/>
      <c r="I4" s="176"/>
    </row>
    <row r="5" spans="2:9" ht="31.5">
      <c r="B5" s="94" t="s">
        <v>101</v>
      </c>
      <c r="C5" s="95" t="s">
        <v>11</v>
      </c>
      <c r="D5" s="95" t="s">
        <v>54</v>
      </c>
      <c r="E5" s="95" t="s">
        <v>13</v>
      </c>
      <c r="F5" s="95" t="s">
        <v>27</v>
      </c>
      <c r="G5" s="95" t="s">
        <v>123</v>
      </c>
      <c r="H5" s="95" t="s">
        <v>127</v>
      </c>
      <c r="I5" s="177"/>
    </row>
    <row r="6" spans="2:9">
      <c r="B6" s="99">
        <v>1</v>
      </c>
      <c r="C6" s="100">
        <v>2</v>
      </c>
      <c r="D6" s="100">
        <v>3</v>
      </c>
      <c r="E6" s="100">
        <v>4</v>
      </c>
      <c r="F6" s="100">
        <v>5</v>
      </c>
      <c r="G6" s="100">
        <v>6</v>
      </c>
      <c r="H6" s="100">
        <v>7</v>
      </c>
      <c r="I6" s="178"/>
    </row>
    <row r="7" spans="2:9" ht="15.75">
      <c r="B7" s="107" t="s">
        <v>14</v>
      </c>
      <c r="C7" s="103" t="s">
        <v>115</v>
      </c>
      <c r="D7" s="153">
        <v>0.72</v>
      </c>
      <c r="E7" s="153">
        <v>0.86</v>
      </c>
      <c r="F7" s="153">
        <v>1.41</v>
      </c>
      <c r="G7" s="153">
        <v>1.27</v>
      </c>
      <c r="H7" s="153">
        <v>1.45</v>
      </c>
      <c r="I7" s="179"/>
    </row>
    <row r="8" spans="2:9" ht="19.5" customHeight="1">
      <c r="B8" s="107" t="s">
        <v>15</v>
      </c>
      <c r="C8" s="119" t="s">
        <v>116</v>
      </c>
      <c r="D8" s="153">
        <v>0.95</v>
      </c>
      <c r="E8" s="153">
        <v>0.87</v>
      </c>
      <c r="F8" s="153">
        <v>1.21</v>
      </c>
      <c r="G8" s="153">
        <v>1.45</v>
      </c>
      <c r="H8" s="153">
        <v>1.49</v>
      </c>
      <c r="I8" s="179"/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G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7" ht="16.5" thickBot="1">
      <c r="B3" s="141"/>
      <c r="C3" s="141"/>
      <c r="D3" s="141"/>
      <c r="E3" s="134" t="s">
        <v>24</v>
      </c>
    </row>
    <row r="4" spans="2:7" ht="24.95" customHeight="1" thickTop="1">
      <c r="B4" s="194" t="s">
        <v>142</v>
      </c>
      <c r="C4" s="194"/>
      <c r="D4" s="194"/>
      <c r="E4" s="194"/>
    </row>
    <row r="5" spans="2:7" ht="15.75">
      <c r="B5" s="195" t="s">
        <v>101</v>
      </c>
      <c r="C5" s="195" t="s">
        <v>117</v>
      </c>
      <c r="D5" s="204" t="s">
        <v>123</v>
      </c>
      <c r="E5" s="204" t="s">
        <v>127</v>
      </c>
    </row>
    <row r="6" spans="2:7">
      <c r="B6" s="197">
        <v>1</v>
      </c>
      <c r="C6" s="197">
        <v>2</v>
      </c>
      <c r="D6" s="205" t="s">
        <v>47</v>
      </c>
      <c r="E6" s="205" t="s">
        <v>48</v>
      </c>
    </row>
    <row r="7" spans="2:7" ht="15.75">
      <c r="B7" s="199" t="s">
        <v>14</v>
      </c>
      <c r="C7" s="200" t="s">
        <v>118</v>
      </c>
      <c r="D7" s="203">
        <v>150550</v>
      </c>
      <c r="E7" s="203">
        <v>154505</v>
      </c>
    </row>
    <row r="8" spans="2:7" ht="15.75">
      <c r="B8" s="206" t="s">
        <v>15</v>
      </c>
      <c r="C8" s="200" t="s">
        <v>119</v>
      </c>
      <c r="D8" s="203">
        <v>99554</v>
      </c>
      <c r="E8" s="203">
        <v>98713</v>
      </c>
    </row>
    <row r="9" spans="2:7" ht="15.75">
      <c r="B9" s="199" t="s">
        <v>16</v>
      </c>
      <c r="C9" s="200" t="s">
        <v>120</v>
      </c>
      <c r="D9" s="203">
        <v>44647</v>
      </c>
      <c r="E9" s="203">
        <v>45114</v>
      </c>
      <c r="G9" s="155"/>
    </row>
    <row r="10" spans="2:7" ht="15.75">
      <c r="B10" s="199" t="s">
        <v>17</v>
      </c>
      <c r="C10" s="200" t="s">
        <v>121</v>
      </c>
      <c r="D10" s="203">
        <v>1555</v>
      </c>
      <c r="E10" s="203">
        <v>1377</v>
      </c>
      <c r="G10" s="156"/>
    </row>
    <row r="11" spans="2:7" ht="15.75">
      <c r="B11" s="199" t="s">
        <v>18</v>
      </c>
      <c r="C11" s="200" t="s">
        <v>108</v>
      </c>
      <c r="D11" s="152">
        <v>22</v>
      </c>
      <c r="E11" s="152">
        <v>19</v>
      </c>
    </row>
    <row r="12" spans="2:7" ht="15.75">
      <c r="B12" s="207" t="s">
        <v>2</v>
      </c>
      <c r="C12" s="207"/>
      <c r="D12" s="154">
        <f>SUM(D7:D11)</f>
        <v>296328</v>
      </c>
      <c r="E12" s="154">
        <f>SUM(E7:E11)</f>
        <v>299728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tabSelected="1"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58"/>
      <c r="C3" s="158"/>
      <c r="D3" s="158"/>
      <c r="E3" s="134"/>
    </row>
    <row r="4" spans="2:10" ht="24.95" customHeight="1" thickTop="1">
      <c r="B4" s="190" t="s">
        <v>143</v>
      </c>
      <c r="C4" s="190"/>
      <c r="D4" s="190"/>
      <c r="E4" s="190"/>
    </row>
    <row r="5" spans="2:10" ht="48" customHeight="1">
      <c r="B5" s="94" t="s">
        <v>101</v>
      </c>
      <c r="C5" s="94" t="s">
        <v>117</v>
      </c>
      <c r="D5" s="157" t="s">
        <v>122</v>
      </c>
      <c r="E5" s="157" t="s">
        <v>144</v>
      </c>
    </row>
    <row r="6" spans="2:10">
      <c r="B6" s="99">
        <v>1</v>
      </c>
      <c r="C6" s="99">
        <v>2</v>
      </c>
      <c r="D6" s="122" t="s">
        <v>47</v>
      </c>
      <c r="E6" s="122" t="s">
        <v>48</v>
      </c>
    </row>
    <row r="7" spans="2:10" ht="15.75">
      <c r="B7" s="107" t="s">
        <v>14</v>
      </c>
      <c r="C7" s="103" t="s">
        <v>118</v>
      </c>
      <c r="D7" s="151">
        <v>9</v>
      </c>
      <c r="E7" s="151">
        <v>149</v>
      </c>
    </row>
    <row r="8" spans="2:10" ht="15.75">
      <c r="B8" s="146" t="s">
        <v>15</v>
      </c>
      <c r="C8" s="103" t="s">
        <v>119</v>
      </c>
      <c r="D8" s="151">
        <v>2</v>
      </c>
      <c r="E8" s="151">
        <v>144</v>
      </c>
      <c r="H8" s="161"/>
      <c r="I8" s="161"/>
      <c r="J8" s="161"/>
    </row>
    <row r="9" spans="2:10" ht="15.75">
      <c r="B9" s="107" t="s">
        <v>16</v>
      </c>
      <c r="C9" s="103" t="s">
        <v>121</v>
      </c>
      <c r="D9" s="151">
        <v>2</v>
      </c>
      <c r="E9" s="151">
        <v>468</v>
      </c>
      <c r="H9" s="160"/>
      <c r="I9" s="160"/>
      <c r="J9" s="160"/>
    </row>
    <row r="10" spans="2:10" ht="15.75">
      <c r="B10" s="193" t="s">
        <v>2</v>
      </c>
      <c r="C10" s="193"/>
      <c r="D10" s="154">
        <f>SUM(D7:D9)</f>
        <v>13</v>
      </c>
      <c r="E10" s="154">
        <f>SUM(E7:E9)</f>
        <v>761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L29"/>
  <sheetViews>
    <sheetView workbookViewId="0">
      <selection activeCell="E14" sqref="E14"/>
    </sheetView>
  </sheetViews>
  <sheetFormatPr defaultColWidth="9.140625" defaultRowHeight="15"/>
  <cols>
    <col min="1" max="1" width="9.140625" style="5"/>
    <col min="2" max="2" width="7.140625" style="5" customWidth="1"/>
    <col min="3" max="3" width="14.85546875" style="5" customWidth="1"/>
    <col min="4" max="4" width="16.5703125" style="5" customWidth="1"/>
    <col min="5" max="5" width="15.28515625" style="5" customWidth="1"/>
    <col min="6" max="6" width="13.140625" style="5" customWidth="1"/>
    <col min="7" max="7" width="18.85546875" style="5" customWidth="1"/>
    <col min="8" max="8" width="11.42578125" style="5" customWidth="1"/>
    <col min="9" max="9" width="11.5703125" style="5" customWidth="1"/>
    <col min="10" max="10" width="12.5703125" style="5" customWidth="1"/>
    <col min="11" max="11" width="11.85546875" style="5" customWidth="1"/>
    <col min="12" max="16384" width="9.140625" style="5"/>
  </cols>
  <sheetData>
    <row r="2" spans="2:12">
      <c r="I2" s="21"/>
    </row>
    <row r="3" spans="2:12" ht="15.75" thickBot="1"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2:12" ht="24.95" customHeight="1" thickTop="1">
      <c r="B4" s="185" t="s">
        <v>128</v>
      </c>
      <c r="C4" s="185"/>
      <c r="D4" s="185"/>
      <c r="E4" s="185"/>
      <c r="F4" s="185"/>
      <c r="G4" s="185"/>
      <c r="H4" s="185"/>
      <c r="I4" s="185"/>
      <c r="J4" s="185"/>
      <c r="K4" s="185"/>
    </row>
    <row r="5" spans="2:12" ht="30.75" customHeight="1">
      <c r="B5" s="94" t="s">
        <v>101</v>
      </c>
      <c r="C5" s="94" t="s">
        <v>29</v>
      </c>
      <c r="D5" s="94" t="s">
        <v>30</v>
      </c>
      <c r="E5" s="95" t="s">
        <v>38</v>
      </c>
      <c r="F5" s="94" t="s">
        <v>31</v>
      </c>
      <c r="G5" s="95" t="s">
        <v>32</v>
      </c>
      <c r="H5" s="94" t="s">
        <v>33</v>
      </c>
      <c r="I5" s="94" t="s">
        <v>34</v>
      </c>
      <c r="J5" s="94" t="s">
        <v>35</v>
      </c>
      <c r="K5" s="94" t="s">
        <v>36</v>
      </c>
    </row>
    <row r="6" spans="2:12" ht="15" customHeight="1">
      <c r="B6" s="99">
        <v>1</v>
      </c>
      <c r="C6" s="99">
        <v>2</v>
      </c>
      <c r="D6" s="99">
        <v>3</v>
      </c>
      <c r="E6" s="99">
        <v>4</v>
      </c>
      <c r="F6" s="99">
        <v>5</v>
      </c>
      <c r="G6" s="100">
        <v>6</v>
      </c>
      <c r="H6" s="99">
        <v>7</v>
      </c>
      <c r="I6" s="99">
        <v>8</v>
      </c>
      <c r="J6" s="99">
        <v>9</v>
      </c>
      <c r="K6" s="99">
        <v>10</v>
      </c>
    </row>
    <row r="7" spans="2:12" ht="15.75">
      <c r="B7" s="96" t="s">
        <v>14</v>
      </c>
      <c r="C7" s="97" t="s">
        <v>123</v>
      </c>
      <c r="D7" s="98">
        <v>0.1</v>
      </c>
      <c r="E7" s="98">
        <v>4.2</v>
      </c>
      <c r="F7" s="98">
        <v>4.5</v>
      </c>
      <c r="G7" s="98">
        <v>5.0999999999999996</v>
      </c>
      <c r="H7" s="98">
        <v>8.3000000000000007</v>
      </c>
      <c r="I7" s="98">
        <v>14.1</v>
      </c>
      <c r="J7" s="98">
        <v>20.399999999999999</v>
      </c>
      <c r="K7" s="98">
        <v>43.3</v>
      </c>
    </row>
    <row r="8" spans="2:12" ht="15.75">
      <c r="B8" s="96" t="s">
        <v>15</v>
      </c>
      <c r="C8" s="97" t="s">
        <v>127</v>
      </c>
      <c r="D8" s="146">
        <v>0.1</v>
      </c>
      <c r="E8" s="98">
        <v>4.5</v>
      </c>
      <c r="F8" s="98">
        <v>4.8</v>
      </c>
      <c r="G8" s="98">
        <v>5.5</v>
      </c>
      <c r="H8" s="98">
        <v>8.9</v>
      </c>
      <c r="I8" s="98">
        <v>15</v>
      </c>
      <c r="J8" s="98">
        <v>21.8</v>
      </c>
      <c r="K8" s="98">
        <v>39.4</v>
      </c>
      <c r="L8" s="39"/>
    </row>
    <row r="9" spans="2:12">
      <c r="L9" s="39"/>
    </row>
    <row r="10" spans="2:12">
      <c r="L10" s="39"/>
    </row>
    <row r="11" spans="2:12">
      <c r="D11" s="41"/>
      <c r="E11" s="41"/>
      <c r="F11" s="41"/>
      <c r="G11" s="41"/>
      <c r="H11" s="41"/>
      <c r="I11" s="41"/>
      <c r="J11" s="41"/>
      <c r="K11" s="41"/>
      <c r="L11" s="39"/>
    </row>
    <row r="12" spans="2:12" ht="15.75">
      <c r="B12" s="52"/>
      <c r="C12" s="22"/>
      <c r="D12" s="23"/>
      <c r="E12" s="23"/>
      <c r="F12" s="23"/>
      <c r="G12" s="22"/>
      <c r="H12" s="51"/>
      <c r="J12" s="39"/>
      <c r="K12" s="39"/>
      <c r="L12" s="39"/>
    </row>
    <row r="13" spans="2:12" ht="15.75">
      <c r="B13" s="52"/>
      <c r="C13" s="22"/>
      <c r="D13" s="23"/>
      <c r="E13" s="23"/>
      <c r="F13" s="24"/>
      <c r="G13" s="22"/>
      <c r="H13" s="51"/>
      <c r="J13" s="39"/>
      <c r="K13" s="39"/>
      <c r="L13" s="39"/>
    </row>
    <row r="14" spans="2:12" ht="15.75">
      <c r="B14" s="52"/>
      <c r="C14" s="22"/>
      <c r="D14" s="23"/>
      <c r="E14" s="23"/>
      <c r="F14" s="23"/>
      <c r="G14" s="22"/>
      <c r="H14" s="51"/>
      <c r="J14" s="39"/>
      <c r="K14" s="39"/>
      <c r="L14" s="39"/>
    </row>
    <row r="15" spans="2:12" ht="15.75">
      <c r="B15" s="52"/>
      <c r="C15" s="22"/>
      <c r="D15" s="23"/>
      <c r="E15" s="23"/>
      <c r="F15" s="23"/>
      <c r="G15" s="22"/>
      <c r="H15" s="51"/>
      <c r="J15" s="39"/>
      <c r="K15" s="39"/>
      <c r="L15" s="39"/>
    </row>
    <row r="16" spans="2:12" ht="15.75">
      <c r="B16" s="52"/>
      <c r="C16" s="22"/>
      <c r="D16" s="23"/>
      <c r="E16" s="23"/>
      <c r="F16" s="24"/>
      <c r="G16" s="22"/>
      <c r="H16" s="51"/>
      <c r="J16" s="39"/>
      <c r="K16" s="39"/>
      <c r="L16" s="39"/>
    </row>
    <row r="17" spans="2:12" ht="16.5" customHeight="1">
      <c r="B17" s="52"/>
      <c r="C17" s="22"/>
      <c r="D17" s="23"/>
      <c r="E17" s="23"/>
      <c r="F17" s="23"/>
      <c r="G17" s="22"/>
      <c r="H17" s="51"/>
      <c r="J17" s="39"/>
      <c r="K17" s="39"/>
      <c r="L17" s="39"/>
    </row>
    <row r="18" spans="2:12" ht="15.75">
      <c r="B18" s="52"/>
      <c r="C18" s="22"/>
      <c r="D18" s="23"/>
      <c r="E18" s="23"/>
      <c r="F18" s="23"/>
      <c r="G18" s="22"/>
      <c r="H18" s="51"/>
      <c r="J18" s="39"/>
      <c r="K18" s="39"/>
      <c r="L18" s="39"/>
    </row>
    <row r="19" spans="2:12" ht="15.75">
      <c r="B19" s="52"/>
      <c r="C19" s="22"/>
      <c r="D19" s="23"/>
      <c r="E19" s="23"/>
      <c r="F19" s="24"/>
      <c r="G19" s="22"/>
      <c r="H19" s="51"/>
      <c r="J19" s="39"/>
      <c r="K19" s="39"/>
      <c r="L19" s="39"/>
    </row>
    <row r="20" spans="2:12" ht="15.75">
      <c r="B20" s="52"/>
      <c r="C20" s="22"/>
      <c r="D20" s="23"/>
      <c r="E20" s="23"/>
      <c r="F20" s="23"/>
      <c r="G20" s="22"/>
      <c r="H20" s="51"/>
      <c r="J20" s="39"/>
      <c r="K20" s="39"/>
      <c r="L20" s="39"/>
    </row>
    <row r="21" spans="2:12" ht="15.75">
      <c r="B21" s="52"/>
      <c r="C21" s="22"/>
      <c r="D21" s="23"/>
      <c r="E21" s="23"/>
      <c r="F21" s="23"/>
      <c r="G21" s="22"/>
      <c r="H21" s="51"/>
      <c r="J21" s="39"/>
      <c r="K21" s="39"/>
      <c r="L21" s="39"/>
    </row>
    <row r="22" spans="2:12" ht="16.5" customHeight="1">
      <c r="B22" s="52"/>
      <c r="C22" s="22"/>
      <c r="D22" s="23"/>
      <c r="E22" s="23"/>
      <c r="F22" s="23"/>
      <c r="G22" s="22"/>
      <c r="H22" s="51"/>
      <c r="J22" s="39"/>
      <c r="K22" s="39"/>
      <c r="L22" s="39"/>
    </row>
    <row r="23" spans="2:12" ht="15.75">
      <c r="B23" s="184"/>
      <c r="C23" s="184"/>
      <c r="D23" s="53"/>
      <c r="E23" s="53"/>
      <c r="F23" s="54"/>
      <c r="G23" s="55"/>
      <c r="H23" s="51"/>
      <c r="J23" s="39"/>
      <c r="K23" s="39"/>
      <c r="L23" s="39"/>
    </row>
    <row r="24" spans="2:12" ht="16.5" customHeight="1">
      <c r="B24" s="52"/>
      <c r="C24" s="183"/>
      <c r="D24" s="183"/>
      <c r="E24" s="183"/>
      <c r="F24" s="183"/>
      <c r="G24" s="183"/>
      <c r="H24" s="51"/>
      <c r="J24" s="39"/>
      <c r="K24" s="39"/>
      <c r="L24" s="39"/>
    </row>
    <row r="25" spans="2:12" ht="15.75">
      <c r="B25" s="52"/>
      <c r="C25" s="22"/>
      <c r="D25" s="22"/>
      <c r="E25" s="23"/>
      <c r="F25" s="23"/>
      <c r="G25" s="22"/>
      <c r="H25" s="51"/>
      <c r="J25" s="39"/>
      <c r="K25" s="39"/>
      <c r="L25" s="39"/>
    </row>
    <row r="26" spans="2:12" ht="15.75">
      <c r="B26" s="52"/>
      <c r="C26" s="22"/>
      <c r="D26" s="22"/>
      <c r="E26" s="23"/>
      <c r="F26" s="23"/>
      <c r="G26" s="22"/>
      <c r="H26" s="51"/>
      <c r="J26" s="39"/>
      <c r="K26" s="39"/>
      <c r="L26" s="39"/>
    </row>
    <row r="27" spans="2:12" ht="15.75">
      <c r="B27" s="52"/>
      <c r="C27" s="22"/>
      <c r="D27" s="22"/>
      <c r="E27" s="23"/>
      <c r="F27" s="23"/>
      <c r="G27" s="22"/>
      <c r="H27" s="51"/>
      <c r="J27" s="39"/>
      <c r="K27" s="39"/>
      <c r="L27" s="39"/>
    </row>
    <row r="28" spans="2:12" ht="15.75">
      <c r="B28" s="184"/>
      <c r="C28" s="184"/>
      <c r="D28" s="56"/>
      <c r="E28" s="56"/>
      <c r="F28" s="56"/>
      <c r="G28" s="56"/>
      <c r="H28" s="51"/>
      <c r="J28" s="39"/>
      <c r="K28" s="39"/>
      <c r="L28" s="39"/>
    </row>
    <row r="29" spans="2:12" ht="15.75">
      <c r="B29" s="4"/>
      <c r="C29" s="4"/>
      <c r="D29" s="4"/>
      <c r="E29" s="4"/>
      <c r="F29" s="4"/>
      <c r="G29" s="4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1" max="1" width="9.140625" style="5"/>
    <col min="2" max="2" width="7.42578125" style="5" customWidth="1"/>
    <col min="3" max="3" width="14.42578125" style="5" customWidth="1"/>
    <col min="4" max="4" width="14.140625" style="5" customWidth="1"/>
    <col min="5" max="5" width="13" style="5" customWidth="1"/>
    <col min="6" max="6" width="13.85546875" style="5" customWidth="1"/>
    <col min="7" max="7" width="12.140625" style="5" customWidth="1"/>
    <col min="8" max="8" width="17.140625" style="5" customWidth="1"/>
    <col min="9" max="9" width="12.85546875" style="5" customWidth="1"/>
    <col min="10" max="10" width="12.140625" style="5" customWidth="1"/>
    <col min="11" max="11" width="12.28515625" style="5" customWidth="1"/>
    <col min="12" max="12" width="12.140625" style="5" customWidth="1"/>
    <col min="13" max="13" width="11.42578125" style="5" customWidth="1"/>
    <col min="14" max="16384" width="9.140625" style="5"/>
  </cols>
  <sheetData>
    <row r="1" spans="2:13" ht="15.75">
      <c r="C1" s="12"/>
      <c r="D1" s="13"/>
      <c r="E1" s="13"/>
      <c r="F1" s="13"/>
      <c r="G1" s="13"/>
      <c r="H1" s="13"/>
      <c r="I1" s="13"/>
      <c r="J1" s="13"/>
    </row>
    <row r="2" spans="2:13" ht="15.75">
      <c r="C2" s="13"/>
      <c r="D2" s="13"/>
      <c r="E2" s="13"/>
      <c r="F2" s="13"/>
      <c r="G2" s="13"/>
      <c r="H2" s="13"/>
      <c r="I2" s="13"/>
      <c r="J2" s="13"/>
    </row>
    <row r="3" spans="2:13" ht="16.5" thickBot="1">
      <c r="B3" s="93"/>
      <c r="C3" s="101" t="s">
        <v>0</v>
      </c>
      <c r="D3" s="102"/>
      <c r="E3" s="102"/>
      <c r="F3" s="102"/>
      <c r="G3" s="102"/>
      <c r="H3" s="102"/>
      <c r="I3" s="102"/>
      <c r="J3" s="102"/>
      <c r="K3" s="93"/>
      <c r="L3" s="93"/>
      <c r="M3" s="93"/>
    </row>
    <row r="4" spans="2:13" ht="24.95" customHeight="1" thickTop="1">
      <c r="B4" s="185" t="s">
        <v>129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2:13" ht="42" customHeight="1">
      <c r="B5" s="95" t="s">
        <v>101</v>
      </c>
      <c r="C5" s="95" t="s">
        <v>29</v>
      </c>
      <c r="D5" s="95" t="s">
        <v>30</v>
      </c>
      <c r="E5" s="95" t="s">
        <v>31</v>
      </c>
      <c r="F5" s="95" t="s">
        <v>37</v>
      </c>
      <c r="G5" s="95" t="s">
        <v>38</v>
      </c>
      <c r="H5" s="95" t="s">
        <v>32</v>
      </c>
      <c r="I5" s="95" t="s">
        <v>33</v>
      </c>
      <c r="J5" s="95" t="s">
        <v>39</v>
      </c>
      <c r="K5" s="95" t="s">
        <v>40</v>
      </c>
      <c r="L5" s="95" t="s">
        <v>35</v>
      </c>
      <c r="M5" s="95" t="s">
        <v>36</v>
      </c>
    </row>
    <row r="6" spans="2:13" s="41" customFormat="1" ht="16.5" customHeight="1">
      <c r="B6" s="99">
        <v>1</v>
      </c>
      <c r="C6" s="100">
        <v>2</v>
      </c>
      <c r="D6" s="100">
        <v>3</v>
      </c>
      <c r="E6" s="100">
        <v>4</v>
      </c>
      <c r="F6" s="100">
        <v>5</v>
      </c>
      <c r="G6" s="100">
        <v>6</v>
      </c>
      <c r="H6" s="100">
        <v>7</v>
      </c>
      <c r="I6" s="100">
        <v>8</v>
      </c>
      <c r="J6" s="100">
        <v>9</v>
      </c>
      <c r="K6" s="100">
        <v>10</v>
      </c>
      <c r="L6" s="100">
        <v>11</v>
      </c>
      <c r="M6" s="100">
        <v>12</v>
      </c>
    </row>
    <row r="7" spans="2:13" ht="15.75">
      <c r="B7" s="96" t="s">
        <v>14</v>
      </c>
      <c r="C7" s="103" t="s">
        <v>123</v>
      </c>
      <c r="D7" s="104">
        <v>2.5</v>
      </c>
      <c r="E7" s="104">
        <v>1.9</v>
      </c>
      <c r="F7" s="104">
        <v>3.7</v>
      </c>
      <c r="G7" s="104">
        <v>4.2</v>
      </c>
      <c r="H7" s="104">
        <v>5.0999999999999996</v>
      </c>
      <c r="I7" s="104">
        <v>8.3000000000000007</v>
      </c>
      <c r="J7" s="104">
        <v>6.5</v>
      </c>
      <c r="K7" s="104">
        <v>13.9</v>
      </c>
      <c r="L7" s="104">
        <v>20.399999999999999</v>
      </c>
      <c r="M7" s="104">
        <v>33.5</v>
      </c>
    </row>
    <row r="8" spans="2:13" ht="15.75">
      <c r="B8" s="96" t="s">
        <v>15</v>
      </c>
      <c r="C8" s="103" t="s">
        <v>127</v>
      </c>
      <c r="D8" s="167">
        <v>2.7</v>
      </c>
      <c r="E8" s="168">
        <v>2</v>
      </c>
      <c r="F8" s="168">
        <v>3.9</v>
      </c>
      <c r="G8" s="168">
        <v>4.5</v>
      </c>
      <c r="H8" s="168">
        <v>5.5</v>
      </c>
      <c r="I8" s="168">
        <v>8.9</v>
      </c>
      <c r="J8" s="168">
        <v>0</v>
      </c>
      <c r="K8" s="168">
        <v>14.9</v>
      </c>
      <c r="L8" s="168">
        <v>21.8</v>
      </c>
      <c r="M8" s="168">
        <v>35.799999999999997</v>
      </c>
    </row>
    <row r="9" spans="2:13" ht="15.75">
      <c r="B9" s="52"/>
      <c r="C9" s="58"/>
      <c r="D9" s="59"/>
      <c r="E9" s="60"/>
      <c r="F9" s="59"/>
      <c r="G9" s="60"/>
      <c r="H9" s="17"/>
      <c r="I9" s="60"/>
      <c r="J9" s="61"/>
    </row>
    <row r="10" spans="2:13" ht="15.75">
      <c r="B10" s="52"/>
      <c r="C10" s="58"/>
      <c r="D10" s="59"/>
      <c r="E10" s="60"/>
      <c r="F10" s="59"/>
      <c r="G10" s="60"/>
      <c r="H10" s="59"/>
      <c r="I10" s="60"/>
      <c r="J10" s="61"/>
    </row>
    <row r="11" spans="2:13" ht="21" customHeight="1">
      <c r="B11" s="186"/>
      <c r="C11" s="186"/>
      <c r="D11" s="62"/>
      <c r="E11" s="63"/>
      <c r="F11" s="62"/>
      <c r="G11" s="63"/>
      <c r="H11" s="62"/>
      <c r="I11" s="63"/>
      <c r="J11" s="63"/>
      <c r="L11" s="9"/>
      <c r="M11" s="19"/>
    </row>
    <row r="13" spans="2:13">
      <c r="H13" s="9"/>
    </row>
    <row r="16" spans="2:13">
      <c r="F16" s="8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0"/>
  <sheetViews>
    <sheetView workbookViewId="0"/>
  </sheetViews>
  <sheetFormatPr defaultColWidth="9.140625" defaultRowHeight="15"/>
  <cols>
    <col min="1" max="2" width="9.140625" style="5"/>
    <col min="3" max="3" width="14.5703125" style="5" customWidth="1"/>
    <col min="4" max="4" width="14.85546875" style="5" customWidth="1"/>
    <col min="5" max="5" width="21.28515625" style="5" customWidth="1"/>
    <col min="6" max="6" width="22.28515625" style="5" customWidth="1"/>
    <col min="7" max="16384" width="9.140625" style="5"/>
  </cols>
  <sheetData>
    <row r="2" spans="2:15" ht="15.75">
      <c r="C2" s="14"/>
    </row>
    <row r="3" spans="2:15" ht="16.5" thickBot="1">
      <c r="B3" s="93"/>
      <c r="C3" s="108" t="s">
        <v>1</v>
      </c>
      <c r="D3" s="109"/>
      <c r="E3" s="109"/>
      <c r="F3" s="109"/>
    </row>
    <row r="4" spans="2:15" ht="24.95" customHeight="1" thickTop="1">
      <c r="B4" s="187" t="s">
        <v>130</v>
      </c>
      <c r="C4" s="187"/>
      <c r="D4" s="187"/>
      <c r="E4" s="187"/>
      <c r="F4" s="187"/>
    </row>
    <row r="5" spans="2:15" ht="18" customHeight="1">
      <c r="B5" s="94" t="s">
        <v>101</v>
      </c>
      <c r="C5" s="94" t="s">
        <v>29</v>
      </c>
      <c r="D5" s="94" t="s">
        <v>3</v>
      </c>
      <c r="E5" s="94" t="s">
        <v>26</v>
      </c>
      <c r="F5" s="94" t="s">
        <v>6</v>
      </c>
    </row>
    <row r="6" spans="2:15" s="41" customFormat="1" ht="18" customHeight="1">
      <c r="B6" s="99">
        <v>1</v>
      </c>
      <c r="C6" s="99">
        <v>2</v>
      </c>
      <c r="D6" s="99">
        <v>3</v>
      </c>
      <c r="E6" s="99">
        <v>4</v>
      </c>
      <c r="F6" s="99">
        <v>5</v>
      </c>
    </row>
    <row r="7" spans="2:15" ht="15.75">
      <c r="B7" s="107" t="s">
        <v>14</v>
      </c>
      <c r="C7" s="105" t="s">
        <v>43</v>
      </c>
      <c r="D7" s="106">
        <v>1419</v>
      </c>
      <c r="E7" s="106">
        <v>1360</v>
      </c>
      <c r="F7" s="106">
        <v>1481</v>
      </c>
    </row>
    <row r="8" spans="2:15" ht="15.75">
      <c r="B8" s="107" t="s">
        <v>15</v>
      </c>
      <c r="C8" s="105" t="s">
        <v>44</v>
      </c>
      <c r="D8" s="106">
        <v>1341</v>
      </c>
      <c r="E8" s="106">
        <v>1330</v>
      </c>
      <c r="F8" s="106">
        <v>1357</v>
      </c>
      <c r="J8" s="69"/>
      <c r="K8" s="1"/>
      <c r="L8" s="1"/>
      <c r="M8" s="1"/>
      <c r="N8" s="1"/>
      <c r="O8" s="1"/>
    </row>
    <row r="9" spans="2:15" ht="15.75">
      <c r="B9" s="107" t="s">
        <v>16</v>
      </c>
      <c r="C9" s="105" t="s">
        <v>124</v>
      </c>
      <c r="D9" s="106">
        <v>1286</v>
      </c>
      <c r="E9" s="106">
        <v>1324</v>
      </c>
      <c r="F9" s="106">
        <v>1319</v>
      </c>
      <c r="J9" s="70"/>
      <c r="K9" s="71"/>
      <c r="L9" s="71"/>
      <c r="M9" s="71"/>
      <c r="N9" s="1"/>
      <c r="O9" s="1"/>
    </row>
    <row r="10" spans="2:15" ht="18.75" customHeight="1">
      <c r="B10" s="107" t="s">
        <v>17</v>
      </c>
      <c r="C10" s="105" t="s">
        <v>131</v>
      </c>
      <c r="D10" s="106">
        <v>1283</v>
      </c>
      <c r="E10" s="106">
        <v>1268</v>
      </c>
      <c r="F10" s="106">
        <v>1311</v>
      </c>
      <c r="N10" s="1"/>
      <c r="O10" s="1"/>
    </row>
    <row r="11" spans="2:15" ht="20.25" customHeight="1">
      <c r="B11" s="66"/>
      <c r="C11" s="25"/>
      <c r="D11" s="11"/>
      <c r="E11" s="18"/>
      <c r="F11" s="11"/>
      <c r="N11" s="1"/>
      <c r="O11" s="1"/>
    </row>
    <row r="12" spans="2:15" ht="19.5" customHeight="1">
      <c r="B12" s="188"/>
      <c r="C12" s="188"/>
      <c r="D12" s="67"/>
      <c r="E12" s="68"/>
      <c r="F12" s="67"/>
      <c r="N12" s="1"/>
      <c r="O12" s="1"/>
    </row>
    <row r="13" spans="2:15" ht="15.75">
      <c r="B13" s="51"/>
      <c r="C13" s="51"/>
      <c r="D13" s="51"/>
      <c r="E13" s="51"/>
      <c r="F13" s="51"/>
      <c r="N13" s="1"/>
      <c r="O13" s="1"/>
    </row>
    <row r="14" spans="2:15" ht="15.75">
      <c r="D14" s="75"/>
      <c r="L14" s="181"/>
      <c r="N14" s="1"/>
      <c r="O14" s="1"/>
    </row>
    <row r="15" spans="2:15">
      <c r="J15"/>
      <c r="K15"/>
      <c r="L15" s="182"/>
      <c r="M15"/>
      <c r="N15"/>
      <c r="O15"/>
    </row>
    <row r="16" spans="2:15">
      <c r="L16" s="182"/>
    </row>
    <row r="19" spans="3:6">
      <c r="F19" s="74"/>
    </row>
    <row r="20" spans="3:6" ht="15.75">
      <c r="C20" s="4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16"/>
      <c r="C3" s="116"/>
      <c r="D3" s="116"/>
      <c r="E3" s="116"/>
      <c r="F3" s="116"/>
      <c r="G3" s="117" t="s">
        <v>28</v>
      </c>
    </row>
    <row r="4" spans="2:7" ht="24.95" customHeight="1" thickTop="1">
      <c r="B4" s="185" t="s">
        <v>132</v>
      </c>
      <c r="C4" s="185"/>
      <c r="D4" s="185"/>
      <c r="E4" s="185"/>
      <c r="F4" s="185"/>
      <c r="G4" s="185"/>
    </row>
    <row r="5" spans="2:7">
      <c r="B5" s="94" t="s">
        <v>101</v>
      </c>
      <c r="C5" s="112" t="s">
        <v>45</v>
      </c>
      <c r="D5" s="113" t="s">
        <v>43</v>
      </c>
      <c r="E5" s="113" t="s">
        <v>44</v>
      </c>
      <c r="F5" s="113" t="s">
        <v>124</v>
      </c>
      <c r="G5" s="113" t="s">
        <v>131</v>
      </c>
    </row>
    <row r="6" spans="2:7">
      <c r="B6" s="99">
        <v>1</v>
      </c>
      <c r="C6" s="123">
        <v>2</v>
      </c>
      <c r="D6" s="124" t="s">
        <v>47</v>
      </c>
      <c r="E6" s="124" t="s">
        <v>48</v>
      </c>
      <c r="F6" s="124" t="s">
        <v>49</v>
      </c>
      <c r="G6" s="124" t="s">
        <v>50</v>
      </c>
    </row>
    <row r="7" spans="2:7" ht="20.25" customHeight="1">
      <c r="B7" s="114" t="s">
        <v>14</v>
      </c>
      <c r="C7" s="110" t="s">
        <v>46</v>
      </c>
      <c r="D7" s="111">
        <v>69.2</v>
      </c>
      <c r="E7" s="111">
        <v>68.099999999999994</v>
      </c>
      <c r="F7" s="111">
        <v>66.7</v>
      </c>
      <c r="G7" s="111">
        <v>66.099999999999994</v>
      </c>
    </row>
    <row r="8" spans="2:7">
      <c r="B8" s="115" t="s">
        <v>15</v>
      </c>
      <c r="C8" s="110" t="s">
        <v>26</v>
      </c>
      <c r="D8" s="111">
        <v>69.099999999999994</v>
      </c>
      <c r="E8" s="111">
        <v>68.400000000000006</v>
      </c>
      <c r="F8" s="111">
        <v>67.900000000000006</v>
      </c>
      <c r="G8" s="111">
        <v>66.8</v>
      </c>
    </row>
    <row r="9" spans="2:7">
      <c r="B9" s="114" t="s">
        <v>16</v>
      </c>
      <c r="C9" s="110" t="s">
        <v>6</v>
      </c>
      <c r="D9" s="111">
        <v>70.599999999999994</v>
      </c>
      <c r="E9" s="111">
        <v>68.5</v>
      </c>
      <c r="F9" s="111">
        <v>67.2</v>
      </c>
      <c r="G9" s="111">
        <v>66.3</v>
      </c>
    </row>
    <row r="10" spans="2:7">
      <c r="B10" s="38"/>
      <c r="C10" s="40"/>
      <c r="D10" s="38"/>
      <c r="E10" s="38"/>
      <c r="F10" s="38"/>
      <c r="G10" s="38"/>
    </row>
    <row r="11" spans="2:7">
      <c r="B11" s="38"/>
      <c r="C11" s="37"/>
      <c r="D11" s="38"/>
      <c r="E11" s="38"/>
      <c r="F11" s="38"/>
      <c r="G11" s="38"/>
    </row>
    <row r="12" spans="2:7" ht="21.75" customHeight="1">
      <c r="B12" s="73"/>
      <c r="C12" s="73"/>
      <c r="D12" s="48"/>
      <c r="E12" s="48"/>
      <c r="F12" s="48"/>
      <c r="G12" s="4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1" max="1" width="9.140625" style="5"/>
    <col min="2" max="2" width="7.7109375" style="5" customWidth="1"/>
    <col min="3" max="3" width="36.28515625" style="5" customWidth="1"/>
    <col min="4" max="4" width="20.42578125" style="5" customWidth="1"/>
    <col min="5" max="5" width="28" style="5" customWidth="1"/>
    <col min="6" max="9" width="9.140625" style="5"/>
    <col min="10" max="10" width="15.140625" style="5" customWidth="1"/>
    <col min="11" max="11" width="13.42578125" style="5" customWidth="1"/>
    <col min="12" max="12" width="13.5703125" style="5" customWidth="1"/>
    <col min="13" max="16384" width="9.140625" style="5"/>
  </cols>
  <sheetData>
    <row r="2" spans="2:5" ht="15.75">
      <c r="C2" s="10"/>
      <c r="D2" s="16"/>
      <c r="E2" s="16"/>
    </row>
    <row r="3" spans="2:5" ht="18" customHeight="1" thickBot="1">
      <c r="B3" s="93"/>
      <c r="C3" s="109"/>
      <c r="D3" s="109"/>
      <c r="E3" s="117" t="s">
        <v>28</v>
      </c>
    </row>
    <row r="4" spans="2:5" ht="32.25" customHeight="1" thickTop="1">
      <c r="B4" s="189" t="s">
        <v>133</v>
      </c>
      <c r="C4" s="189"/>
      <c r="D4" s="189"/>
      <c r="E4" s="189"/>
    </row>
    <row r="5" spans="2:5" ht="18" customHeight="1">
      <c r="B5" s="94" t="s">
        <v>101</v>
      </c>
      <c r="C5" s="94" t="s">
        <v>51</v>
      </c>
      <c r="D5" s="118" t="s">
        <v>124</v>
      </c>
      <c r="E5" s="118" t="s">
        <v>131</v>
      </c>
    </row>
    <row r="6" spans="2:5" s="41" customFormat="1" ht="18" customHeight="1">
      <c r="B6" s="99">
        <v>1</v>
      </c>
      <c r="C6" s="99">
        <v>2</v>
      </c>
      <c r="D6" s="122" t="s">
        <v>47</v>
      </c>
      <c r="E6" s="122" t="s">
        <v>48</v>
      </c>
    </row>
    <row r="7" spans="2:5" ht="15.75">
      <c r="B7" s="107" t="s">
        <v>14</v>
      </c>
      <c r="C7" s="103" t="s">
        <v>52</v>
      </c>
      <c r="D7" s="104">
        <v>51.9</v>
      </c>
      <c r="E7" s="170">
        <v>51.9</v>
      </c>
    </row>
    <row r="8" spans="2:5" ht="15.75">
      <c r="B8" s="146" t="s">
        <v>15</v>
      </c>
      <c r="C8" s="103" t="s">
        <v>34</v>
      </c>
      <c r="D8" s="104">
        <v>12.4</v>
      </c>
      <c r="E8" s="169">
        <v>12.5</v>
      </c>
    </row>
    <row r="9" spans="2:5" ht="16.5" customHeight="1">
      <c r="B9" s="107" t="s">
        <v>16</v>
      </c>
      <c r="C9" s="103" t="s">
        <v>31</v>
      </c>
      <c r="D9" s="104"/>
      <c r="E9" s="169">
        <v>5.6</v>
      </c>
    </row>
    <row r="10" spans="2:5" s="41" customFormat="1" ht="16.5" customHeight="1">
      <c r="B10" s="107" t="s">
        <v>17</v>
      </c>
      <c r="C10" s="103" t="s">
        <v>126</v>
      </c>
      <c r="D10" s="104">
        <v>5.2</v>
      </c>
      <c r="E10" s="169"/>
    </row>
    <row r="11" spans="2:5" ht="16.5" customHeight="1">
      <c r="B11" s="107" t="s">
        <v>18</v>
      </c>
      <c r="C11" s="103" t="s">
        <v>53</v>
      </c>
      <c r="D11" s="104">
        <v>30.5</v>
      </c>
      <c r="E11" s="169">
        <v>30</v>
      </c>
    </row>
    <row r="12" spans="2:5" ht="16.5" customHeight="1">
      <c r="B12" s="72"/>
      <c r="C12" s="27"/>
      <c r="D12" s="28"/>
      <c r="E12" s="29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1" max="1" width="9.140625" style="5"/>
    <col min="2" max="2" width="9.85546875" style="5" customWidth="1"/>
    <col min="3" max="3" width="24.5703125" style="5" customWidth="1"/>
    <col min="4" max="4" width="20.85546875" style="5" customWidth="1"/>
    <col min="5" max="5" width="13.85546875" style="5" customWidth="1"/>
    <col min="6" max="6" width="14.42578125" style="5" customWidth="1"/>
    <col min="7" max="7" width="18.140625" style="5" customWidth="1"/>
    <col min="8" max="8" width="15.85546875" style="5" customWidth="1"/>
    <col min="9" max="9" width="11.28515625" style="5" customWidth="1"/>
    <col min="10" max="12" width="9.140625" style="5" customWidth="1"/>
    <col min="13" max="16384" width="9.140625" style="5"/>
  </cols>
  <sheetData>
    <row r="2" spans="2:10" ht="15.75">
      <c r="B2" s="15"/>
      <c r="C2" s="7"/>
      <c r="D2" s="7"/>
      <c r="E2" s="7"/>
      <c r="F2" s="7"/>
      <c r="G2" s="7"/>
      <c r="H2" s="7"/>
    </row>
    <row r="3" spans="2:10" ht="15.75">
      <c r="B3" s="15"/>
      <c r="C3" s="7"/>
      <c r="D3" s="7"/>
      <c r="E3" s="7"/>
      <c r="F3" s="7"/>
      <c r="G3" s="7"/>
      <c r="H3" s="7"/>
    </row>
    <row r="4" spans="2:10" ht="16.5" thickBot="1">
      <c r="B4" s="108" t="s">
        <v>4</v>
      </c>
      <c r="C4" s="109"/>
      <c r="D4" s="109"/>
      <c r="E4" s="109"/>
      <c r="F4" s="109"/>
      <c r="G4" s="109"/>
      <c r="H4" s="121" t="s">
        <v>25</v>
      </c>
    </row>
    <row r="5" spans="2:10" ht="24.95" customHeight="1" thickTop="1">
      <c r="B5" s="190" t="s">
        <v>134</v>
      </c>
      <c r="C5" s="190"/>
      <c r="D5" s="190"/>
      <c r="E5" s="190"/>
      <c r="F5" s="190"/>
      <c r="G5" s="190"/>
      <c r="H5" s="190"/>
    </row>
    <row r="6" spans="2:10" ht="15" customHeight="1">
      <c r="B6" s="94" t="s">
        <v>101</v>
      </c>
      <c r="C6" s="95" t="s">
        <v>11</v>
      </c>
      <c r="D6" s="95" t="s">
        <v>54</v>
      </c>
      <c r="E6" s="95" t="s">
        <v>13</v>
      </c>
      <c r="F6" s="95" t="s">
        <v>27</v>
      </c>
      <c r="G6" s="95" t="s">
        <v>123</v>
      </c>
      <c r="H6" s="95" t="s">
        <v>127</v>
      </c>
    </row>
    <row r="7" spans="2:10" s="41" customFormat="1">
      <c r="B7" s="99">
        <v>1</v>
      </c>
      <c r="C7" s="100">
        <v>2</v>
      </c>
      <c r="D7" s="100">
        <v>3</v>
      </c>
      <c r="E7" s="100">
        <v>4</v>
      </c>
      <c r="F7" s="100">
        <v>5</v>
      </c>
      <c r="G7" s="100">
        <v>6</v>
      </c>
      <c r="H7" s="100">
        <v>7</v>
      </c>
    </row>
    <row r="8" spans="2:10" ht="15.75">
      <c r="B8" s="107" t="s">
        <v>14</v>
      </c>
      <c r="C8" s="103" t="s">
        <v>6</v>
      </c>
      <c r="D8" s="106">
        <f>D9+D10</f>
        <v>17604487</v>
      </c>
      <c r="E8" s="106">
        <f>E9+E10</f>
        <v>19414294</v>
      </c>
      <c r="F8" s="120">
        <f>F9+F10</f>
        <v>19660862</v>
      </c>
      <c r="G8" s="106">
        <f>G9+G10</f>
        <v>21184952</v>
      </c>
      <c r="H8" s="106">
        <f>H9+H10</f>
        <v>20719730</v>
      </c>
    </row>
    <row r="9" spans="2:10" ht="15.75">
      <c r="B9" s="107" t="s">
        <v>15</v>
      </c>
      <c r="C9" s="119" t="s">
        <v>56</v>
      </c>
      <c r="D9" s="106">
        <v>9071061</v>
      </c>
      <c r="E9" s="106">
        <v>9877414</v>
      </c>
      <c r="F9" s="120">
        <v>10236559</v>
      </c>
      <c r="G9" s="106">
        <v>10832483</v>
      </c>
      <c r="H9" s="106">
        <v>10222516</v>
      </c>
      <c r="J9" s="9"/>
    </row>
    <row r="10" spans="2:10" ht="15.75">
      <c r="B10" s="107" t="s">
        <v>16</v>
      </c>
      <c r="C10" s="119" t="s">
        <v>57</v>
      </c>
      <c r="D10" s="106">
        <v>8533426</v>
      </c>
      <c r="E10" s="106">
        <v>9536880</v>
      </c>
      <c r="F10" s="120">
        <v>9424303</v>
      </c>
      <c r="G10" s="106">
        <v>10352469</v>
      </c>
      <c r="H10" s="106">
        <v>10497214</v>
      </c>
    </row>
    <row r="11" spans="2:10">
      <c r="B11"/>
      <c r="C11"/>
      <c r="D11" s="41"/>
      <c r="H11" s="9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1" max="2" width="9.140625" style="5"/>
    <col min="3" max="3" width="34.85546875" style="5" customWidth="1"/>
    <col min="4" max="4" width="16" style="5" customWidth="1"/>
    <col min="5" max="7" width="15.140625" style="5" customWidth="1"/>
    <col min="8" max="8" width="14.5703125" style="5" customWidth="1"/>
    <col min="9" max="9" width="9.140625" style="5"/>
    <col min="10" max="10" width="12.140625" style="5" bestFit="1" customWidth="1"/>
    <col min="11" max="11" width="9.140625" style="5"/>
    <col min="12" max="12" width="9.140625" style="5" customWidth="1"/>
    <col min="13" max="16384" width="9.140625" style="5"/>
  </cols>
  <sheetData>
    <row r="1" spans="2:11" ht="15.75">
      <c r="C1" s="10"/>
      <c r="D1" s="7"/>
      <c r="E1" s="7"/>
      <c r="F1" s="7"/>
      <c r="G1" s="7"/>
      <c r="H1" s="7"/>
    </row>
    <row r="2" spans="2:11" ht="15.75">
      <c r="C2" s="7"/>
      <c r="D2" s="7"/>
      <c r="E2" s="7"/>
      <c r="F2" s="7"/>
      <c r="G2" s="7"/>
      <c r="H2" s="7"/>
    </row>
    <row r="3" spans="2:11" ht="16.5" thickBot="1">
      <c r="B3" s="93"/>
      <c r="C3" s="131" t="s">
        <v>7</v>
      </c>
      <c r="D3" s="109"/>
      <c r="E3" s="109"/>
      <c r="F3" s="109"/>
      <c r="G3" s="109"/>
      <c r="H3" s="109"/>
    </row>
    <row r="4" spans="2:11" ht="24.95" customHeight="1" thickTop="1">
      <c r="B4" s="190" t="s">
        <v>135</v>
      </c>
      <c r="C4" s="190"/>
      <c r="D4" s="190"/>
      <c r="E4" s="190"/>
      <c r="F4" s="190"/>
      <c r="G4" s="190"/>
      <c r="H4" s="190"/>
    </row>
    <row r="5" spans="2:11" ht="19.5" customHeight="1">
      <c r="B5" s="94" t="s">
        <v>101</v>
      </c>
      <c r="C5" s="128" t="s">
        <v>11</v>
      </c>
      <c r="D5" s="128" t="s">
        <v>54</v>
      </c>
      <c r="E5" s="128" t="s">
        <v>13</v>
      </c>
      <c r="F5" s="128" t="s">
        <v>27</v>
      </c>
      <c r="G5" s="128" t="s">
        <v>123</v>
      </c>
      <c r="H5" s="128" t="s">
        <v>127</v>
      </c>
    </row>
    <row r="6" spans="2:11" s="41" customFormat="1">
      <c r="B6" s="99">
        <v>1</v>
      </c>
      <c r="C6" s="132">
        <v>2</v>
      </c>
      <c r="D6" s="132">
        <v>3</v>
      </c>
      <c r="E6" s="132">
        <v>4</v>
      </c>
      <c r="F6" s="132">
        <v>5</v>
      </c>
      <c r="G6" s="132">
        <v>6</v>
      </c>
      <c r="H6" s="132">
        <v>7</v>
      </c>
    </row>
    <row r="7" spans="2:11" ht="15.75">
      <c r="B7" s="107" t="s">
        <v>14</v>
      </c>
      <c r="C7" s="129" t="s">
        <v>58</v>
      </c>
      <c r="D7" s="130">
        <v>14325634</v>
      </c>
      <c r="E7" s="130">
        <v>15220759</v>
      </c>
      <c r="F7" s="130">
        <v>15254651</v>
      </c>
      <c r="G7" s="106">
        <v>15890821</v>
      </c>
      <c r="H7" s="106">
        <v>15682769</v>
      </c>
    </row>
    <row r="8" spans="2:11" ht="15.75">
      <c r="B8" s="107" t="s">
        <v>15</v>
      </c>
      <c r="C8" s="125" t="s">
        <v>55</v>
      </c>
      <c r="D8" s="126">
        <v>17604487</v>
      </c>
      <c r="E8" s="126">
        <v>19414294</v>
      </c>
      <c r="F8" s="127">
        <v>19660862</v>
      </c>
      <c r="G8" s="106">
        <v>21184952</v>
      </c>
      <c r="H8" s="106">
        <v>20719730</v>
      </c>
    </row>
    <row r="9" spans="2:11" ht="15.75">
      <c r="B9" s="107" t="s">
        <v>16</v>
      </c>
      <c r="C9" s="125" t="s">
        <v>59</v>
      </c>
      <c r="D9" s="111">
        <f>D7/D8%</f>
        <v>81.374901750900207</v>
      </c>
      <c r="E9" s="111">
        <f>E7/E8%</f>
        <v>78.399755355512795</v>
      </c>
      <c r="F9" s="111">
        <f>F7/F8%</f>
        <v>77.588922601664166</v>
      </c>
      <c r="G9" s="104">
        <f>G7/G8%</f>
        <v>75.009945738843314</v>
      </c>
      <c r="H9" s="104">
        <f>H7/H8%</f>
        <v>75.690025883541921</v>
      </c>
      <c r="J9" s="9"/>
      <c r="K9" s="19"/>
    </row>
    <row r="10" spans="2:11" ht="15.75">
      <c r="B10" s="52"/>
      <c r="C10" s="31"/>
      <c r="D10" s="28"/>
      <c r="E10" s="29"/>
      <c r="F10" s="28"/>
      <c r="G10" s="32"/>
      <c r="H10" s="28"/>
      <c r="J10" s="9"/>
      <c r="K10" s="19"/>
    </row>
    <row r="11" spans="2:11" ht="15.75">
      <c r="B11" s="52"/>
      <c r="C11" s="31"/>
      <c r="D11" s="28"/>
      <c r="E11" s="29"/>
      <c r="F11" s="28"/>
      <c r="G11" s="32"/>
      <c r="H11" s="28"/>
      <c r="J11" s="9"/>
      <c r="K11" s="19"/>
    </row>
    <row r="12" spans="2:11" ht="15.75">
      <c r="B12" s="52"/>
      <c r="C12" s="31"/>
      <c r="D12" s="28"/>
      <c r="E12" s="29"/>
      <c r="F12" s="28"/>
      <c r="G12" s="32"/>
      <c r="H12" s="28"/>
      <c r="J12" s="9"/>
      <c r="K12" s="19"/>
    </row>
    <row r="13" spans="2:11" ht="15.75">
      <c r="B13" s="52"/>
      <c r="C13" s="31"/>
      <c r="D13" s="28"/>
      <c r="E13" s="29"/>
      <c r="F13" s="28"/>
      <c r="G13" s="32"/>
      <c r="H13" s="28"/>
      <c r="J13" s="9"/>
      <c r="K13" s="19"/>
    </row>
    <row r="14" spans="2:11" ht="22.35" customHeight="1">
      <c r="B14" s="52"/>
      <c r="C14" s="31"/>
      <c r="D14" s="28"/>
      <c r="E14" s="29"/>
      <c r="F14" s="28"/>
      <c r="G14" s="32"/>
      <c r="H14" s="28"/>
      <c r="J14" s="9"/>
      <c r="K14" s="19"/>
    </row>
    <row r="15" spans="2:11" ht="15.75">
      <c r="B15" s="52"/>
      <c r="C15" s="31"/>
      <c r="D15" s="28"/>
      <c r="E15" s="29"/>
      <c r="F15" s="28"/>
      <c r="G15" s="32"/>
      <c r="H15" s="28"/>
      <c r="J15" s="9"/>
      <c r="K15" s="19"/>
    </row>
    <row r="16" spans="2:11" ht="15.75">
      <c r="B16" s="52"/>
      <c r="C16" s="31"/>
      <c r="D16" s="28"/>
      <c r="E16" s="29"/>
      <c r="F16" s="28"/>
      <c r="G16" s="32"/>
      <c r="H16" s="28"/>
      <c r="J16" s="9"/>
      <c r="K16" s="19"/>
    </row>
    <row r="17" spans="2:11" ht="15.75" customHeight="1">
      <c r="B17" s="76"/>
      <c r="C17" s="76"/>
      <c r="D17" s="44"/>
      <c r="E17" s="45"/>
      <c r="F17" s="44"/>
      <c r="G17" s="45"/>
      <c r="H17" s="44"/>
      <c r="J17" s="9"/>
      <c r="K17" s="19"/>
    </row>
    <row r="18" spans="2:11" ht="15.75">
      <c r="B18" s="22"/>
      <c r="C18" s="76"/>
      <c r="D18" s="76"/>
      <c r="E18" s="79"/>
      <c r="F18" s="30"/>
      <c r="G18" s="79"/>
      <c r="H18" s="28"/>
      <c r="J18" s="9"/>
      <c r="K18" s="19"/>
    </row>
    <row r="19" spans="2:11" ht="15.75">
      <c r="B19" s="72"/>
      <c r="C19" s="27"/>
      <c r="D19" s="28"/>
      <c r="E19" s="29"/>
      <c r="F19" s="28"/>
      <c r="G19" s="29"/>
      <c r="H19" s="28"/>
      <c r="J19" s="9"/>
      <c r="K19" s="19"/>
    </row>
    <row r="20" spans="2:11" ht="15.75">
      <c r="B20" s="72"/>
      <c r="C20" s="27"/>
      <c r="D20" s="28"/>
      <c r="E20" s="29"/>
      <c r="F20" s="28"/>
      <c r="G20" s="29"/>
      <c r="H20" s="33"/>
      <c r="J20" s="9"/>
      <c r="K20" s="19"/>
    </row>
    <row r="21" spans="2:11" ht="15.75">
      <c r="B21" s="72"/>
      <c r="C21" s="27"/>
      <c r="D21" s="28"/>
      <c r="E21" s="29"/>
      <c r="F21" s="28"/>
      <c r="G21" s="29"/>
      <c r="H21" s="28"/>
      <c r="J21" s="9"/>
      <c r="K21" s="19"/>
    </row>
    <row r="22" spans="2:11" ht="15.75">
      <c r="B22" s="72"/>
      <c r="C22" s="27"/>
      <c r="D22" s="28"/>
      <c r="E22" s="29"/>
      <c r="F22" s="28"/>
      <c r="G22" s="29"/>
      <c r="H22" s="28"/>
      <c r="J22" s="9"/>
      <c r="K22" s="19"/>
    </row>
    <row r="23" spans="2:11" ht="15.75">
      <c r="B23" s="76"/>
      <c r="C23" s="76"/>
      <c r="D23" s="28"/>
      <c r="E23" s="29"/>
      <c r="F23" s="28"/>
      <c r="G23" s="29"/>
      <c r="H23" s="28"/>
      <c r="J23" s="9"/>
      <c r="K23" s="19"/>
    </row>
    <row r="24" spans="2:11" ht="15.75">
      <c r="B24" s="72"/>
      <c r="C24" s="27"/>
      <c r="D24" s="28"/>
      <c r="E24" s="29"/>
      <c r="F24" s="28"/>
      <c r="G24" s="29"/>
      <c r="H24" s="28"/>
      <c r="J24" s="9"/>
      <c r="K24" s="19"/>
    </row>
    <row r="25" spans="2:11" ht="15" customHeight="1">
      <c r="B25" s="76"/>
      <c r="C25" s="76"/>
      <c r="D25" s="80"/>
      <c r="E25" s="81"/>
      <c r="F25" s="80"/>
      <c r="G25" s="76"/>
      <c r="H25" s="80"/>
      <c r="J25" s="9"/>
      <c r="K25" s="19"/>
    </row>
    <row r="26" spans="2:11" ht="15.75" customHeight="1">
      <c r="B26" s="76"/>
      <c r="C26" s="76"/>
      <c r="D26" s="80"/>
      <c r="E26" s="81"/>
      <c r="F26" s="80"/>
      <c r="G26" s="76"/>
      <c r="H26" s="80"/>
      <c r="J26" s="9"/>
      <c r="K26" s="19"/>
    </row>
    <row r="27" spans="2:11">
      <c r="K27" s="19"/>
    </row>
    <row r="29" spans="2:11">
      <c r="F29" s="9"/>
      <c r="G29" s="19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B14"/>
  <sheetViews>
    <sheetView topLeftCell="D1" workbookViewId="0">
      <selection activeCell="AB7" sqref="AB7"/>
    </sheetView>
  </sheetViews>
  <sheetFormatPr defaultColWidth="9.140625" defaultRowHeight="15"/>
  <cols>
    <col min="1" max="1" width="4.42578125" style="5" customWidth="1"/>
    <col min="2" max="2" width="21.42578125" style="5" customWidth="1"/>
    <col min="3" max="6" width="10.140625" style="41" customWidth="1"/>
    <col min="7" max="7" width="10.140625" style="5" customWidth="1"/>
    <col min="8" max="9" width="10.140625" style="5" bestFit="1" customWidth="1"/>
    <col min="10" max="10" width="10" style="5" customWidth="1"/>
    <col min="11" max="11" width="10.140625" style="5" bestFit="1" customWidth="1"/>
    <col min="12" max="12" width="10.140625" style="5" customWidth="1"/>
    <col min="13" max="14" width="10.140625" style="5" bestFit="1" customWidth="1"/>
    <col min="15" max="15" width="10.140625" style="5" customWidth="1"/>
    <col min="16" max="20" width="10.140625" style="5" bestFit="1" customWidth="1"/>
    <col min="21" max="21" width="9.85546875" style="5" customWidth="1"/>
    <col min="22" max="23" width="10.140625" style="5" bestFit="1" customWidth="1"/>
    <col min="24" max="24" width="11.28515625" style="5" bestFit="1" customWidth="1"/>
    <col min="25" max="25" width="11.85546875" style="5" customWidth="1"/>
    <col min="26" max="26" width="12.85546875" style="5" customWidth="1"/>
    <col min="27" max="27" width="12.42578125" style="5" customWidth="1"/>
    <col min="28" max="28" width="12.7109375" style="5" customWidth="1"/>
    <col min="29" max="16384" width="9.140625" style="5"/>
  </cols>
  <sheetData>
    <row r="2" spans="2:28" ht="15.75">
      <c r="G2" s="7"/>
      <c r="H2" s="7"/>
      <c r="I2" s="7"/>
      <c r="J2" s="7"/>
      <c r="K2" s="7"/>
      <c r="L2" s="7"/>
      <c r="M2" s="7"/>
      <c r="N2" s="7"/>
    </row>
    <row r="3" spans="2:28" ht="15.75">
      <c r="G3" s="7"/>
      <c r="H3" s="7"/>
      <c r="I3" s="7"/>
      <c r="J3" s="7"/>
      <c r="K3" s="7"/>
      <c r="L3" s="7"/>
      <c r="M3" s="7"/>
      <c r="N3" s="7"/>
    </row>
    <row r="4" spans="2:28" ht="16.5" thickBot="1">
      <c r="B4" s="51"/>
      <c r="C4" s="51"/>
      <c r="D4" s="51"/>
      <c r="E4" s="51"/>
      <c r="F4" s="51"/>
      <c r="G4" s="172"/>
      <c r="H4" s="172"/>
      <c r="I4" s="172"/>
      <c r="J4" s="172"/>
      <c r="K4" s="172"/>
      <c r="L4" s="172"/>
      <c r="M4" s="51"/>
      <c r="N4" s="51"/>
      <c r="O4" s="173"/>
      <c r="P4" s="51"/>
      <c r="Q4" s="51"/>
      <c r="R4" s="51"/>
      <c r="S4" s="51"/>
      <c r="T4" s="51"/>
      <c r="U4" s="51"/>
      <c r="V4" s="51"/>
      <c r="W4" s="174"/>
      <c r="X4" s="51"/>
      <c r="Y4" s="51"/>
      <c r="AA4" s="51"/>
      <c r="AB4" s="175" t="s">
        <v>24</v>
      </c>
    </row>
    <row r="5" spans="2:28" ht="24.95" customHeight="1" thickTop="1">
      <c r="B5" s="191" t="s">
        <v>136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</row>
    <row r="6" spans="2:28" ht="15.75">
      <c r="B6" s="94" t="s">
        <v>60</v>
      </c>
      <c r="C6" s="94" t="s">
        <v>153</v>
      </c>
      <c r="D6" s="118" t="s">
        <v>154</v>
      </c>
      <c r="E6" s="118" t="s">
        <v>155</v>
      </c>
      <c r="F6" s="118" t="s">
        <v>156</v>
      </c>
      <c r="G6" s="135" t="s">
        <v>61</v>
      </c>
      <c r="H6" s="135" t="s">
        <v>62</v>
      </c>
      <c r="I6" s="135" t="s">
        <v>63</v>
      </c>
      <c r="J6" s="135" t="s">
        <v>64</v>
      </c>
      <c r="K6" s="135" t="s">
        <v>41</v>
      </c>
      <c r="L6" s="135" t="s">
        <v>65</v>
      </c>
      <c r="M6" s="135" t="s">
        <v>66</v>
      </c>
      <c r="N6" s="135" t="s">
        <v>67</v>
      </c>
      <c r="O6" s="135" t="s">
        <v>42</v>
      </c>
      <c r="P6" s="135" t="s">
        <v>68</v>
      </c>
      <c r="Q6" s="135" t="s">
        <v>69</v>
      </c>
      <c r="R6" s="135" t="s">
        <v>70</v>
      </c>
      <c r="S6" s="135" t="s">
        <v>43</v>
      </c>
      <c r="T6" s="135" t="s">
        <v>71</v>
      </c>
      <c r="U6" s="135" t="s">
        <v>72</v>
      </c>
      <c r="V6" s="135" t="s">
        <v>73</v>
      </c>
      <c r="W6" s="135" t="s">
        <v>44</v>
      </c>
      <c r="X6" s="135" t="s">
        <v>92</v>
      </c>
      <c r="Y6" s="135" t="s">
        <v>99</v>
      </c>
      <c r="Z6" s="136" t="s">
        <v>100</v>
      </c>
      <c r="AA6" s="136" t="s">
        <v>124</v>
      </c>
      <c r="AB6" s="136" t="s">
        <v>131</v>
      </c>
    </row>
    <row r="7" spans="2:28" s="41" customFormat="1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133" t="s">
        <v>50</v>
      </c>
      <c r="H7" s="133" t="s">
        <v>76</v>
      </c>
      <c r="I7" s="133" t="s">
        <v>77</v>
      </c>
      <c r="J7" s="133" t="s">
        <v>78</v>
      </c>
      <c r="K7" s="133" t="s">
        <v>79</v>
      </c>
      <c r="L7" s="133" t="s">
        <v>80</v>
      </c>
      <c r="M7" s="133" t="s">
        <v>81</v>
      </c>
      <c r="N7" s="133" t="s">
        <v>82</v>
      </c>
      <c r="O7" s="133" t="s">
        <v>83</v>
      </c>
      <c r="P7" s="133" t="s">
        <v>84</v>
      </c>
      <c r="Q7" s="133" t="s">
        <v>85</v>
      </c>
      <c r="R7" s="133" t="s">
        <v>86</v>
      </c>
      <c r="S7" s="133" t="s">
        <v>87</v>
      </c>
      <c r="T7" s="133" t="s">
        <v>88</v>
      </c>
      <c r="U7" s="133" t="s">
        <v>89</v>
      </c>
      <c r="V7" s="133" t="s">
        <v>90</v>
      </c>
      <c r="W7" s="133" t="s">
        <v>91</v>
      </c>
      <c r="X7" s="99">
        <v>23</v>
      </c>
      <c r="Y7" s="99">
        <v>24</v>
      </c>
      <c r="Z7" s="139">
        <v>25</v>
      </c>
      <c r="AA7" s="139">
        <v>26</v>
      </c>
      <c r="AB7" s="139">
        <v>27</v>
      </c>
    </row>
    <row r="8" spans="2:28" ht="32.25" customHeight="1">
      <c r="B8" s="137" t="s">
        <v>74</v>
      </c>
      <c r="C8" s="138">
        <v>7313720</v>
      </c>
      <c r="D8" s="138">
        <v>7494205</v>
      </c>
      <c r="E8" s="138">
        <v>7582167</v>
      </c>
      <c r="F8" s="138">
        <v>7650941</v>
      </c>
      <c r="G8" s="138">
        <v>7983365</v>
      </c>
      <c r="H8" s="138">
        <v>8084501</v>
      </c>
      <c r="I8" s="138">
        <v>8120067</v>
      </c>
      <c r="J8" s="138">
        <v>8137608</v>
      </c>
      <c r="K8" s="138">
        <v>8250280</v>
      </c>
      <c r="L8" s="138">
        <v>8447595</v>
      </c>
      <c r="M8" s="138">
        <v>8588020</v>
      </c>
      <c r="N8" s="138">
        <v>8708538</v>
      </c>
      <c r="O8" s="138">
        <v>8804099</v>
      </c>
      <c r="P8" s="138">
        <v>9059081</v>
      </c>
      <c r="Q8" s="138">
        <v>9192737</v>
      </c>
      <c r="R8" s="138">
        <v>9321866</v>
      </c>
      <c r="S8" s="138">
        <v>9573449</v>
      </c>
      <c r="T8" s="138">
        <v>9482323</v>
      </c>
      <c r="U8" s="138">
        <v>9501591</v>
      </c>
      <c r="V8" s="138">
        <v>9604028</v>
      </c>
      <c r="W8" s="138">
        <v>9915320</v>
      </c>
      <c r="X8" s="138">
        <v>10186074</v>
      </c>
      <c r="Y8" s="138">
        <v>10290877</v>
      </c>
      <c r="Z8" s="148">
        <v>10345725</v>
      </c>
      <c r="AA8" s="171">
        <v>10448942</v>
      </c>
      <c r="AB8" s="171">
        <v>9876094</v>
      </c>
    </row>
    <row r="9" spans="2:28">
      <c r="B9" s="57"/>
      <c r="C9" s="57"/>
      <c r="D9" s="57"/>
      <c r="E9" s="57"/>
      <c r="F9" s="57"/>
      <c r="G9" s="65"/>
      <c r="H9" s="65"/>
      <c r="I9" s="65"/>
      <c r="J9" s="65"/>
      <c r="K9" s="65"/>
      <c r="L9" s="65"/>
      <c r="M9" s="65"/>
      <c r="N9" s="65"/>
    </row>
    <row r="10" spans="2:28" ht="15.75">
      <c r="B10" s="66"/>
      <c r="C10" s="66"/>
      <c r="D10" s="66"/>
      <c r="E10" s="66"/>
      <c r="F10" s="66"/>
      <c r="G10" s="83"/>
      <c r="H10" s="11"/>
      <c r="I10" s="18"/>
      <c r="J10" s="83"/>
      <c r="K10" s="11"/>
      <c r="L10" s="18"/>
      <c r="M10" s="26"/>
      <c r="N10" s="26"/>
    </row>
    <row r="11" spans="2:28" ht="15.75">
      <c r="B11" s="66"/>
      <c r="C11" s="66"/>
      <c r="D11" s="66"/>
      <c r="E11" s="66"/>
      <c r="F11" s="66"/>
      <c r="G11" s="83"/>
      <c r="H11" s="11"/>
      <c r="I11" s="18"/>
      <c r="J11" s="83"/>
      <c r="K11" s="11"/>
      <c r="L11" s="18"/>
      <c r="M11" s="26"/>
      <c r="N11" s="26"/>
    </row>
    <row r="12" spans="2:28" ht="18.75" customHeight="1">
      <c r="B12" s="78"/>
      <c r="C12" s="78"/>
      <c r="D12" s="78"/>
      <c r="E12" s="78"/>
      <c r="F12" s="78"/>
      <c r="G12" s="47"/>
      <c r="H12" s="67"/>
      <c r="I12" s="68"/>
      <c r="J12" s="47"/>
      <c r="K12" s="67"/>
      <c r="L12" s="68"/>
      <c r="M12" s="46"/>
      <c r="N12" s="46"/>
      <c r="P12" s="9"/>
    </row>
    <row r="14" spans="2:28">
      <c r="G14"/>
      <c r="H14"/>
      <c r="I14"/>
      <c r="J14"/>
      <c r="K14"/>
      <c r="L14"/>
      <c r="M14"/>
      <c r="N14"/>
    </row>
  </sheetData>
  <mergeCells count="1">
    <mergeCell ref="B5:AB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G7:W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2022-05-26T07:57:40Z</dcterms:modified>
</cp:coreProperties>
</file>