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EFFC1ABC-EEBE-42E4-817F-92CD7FF2B6BC}" xr6:coauthVersionLast="47" xr6:coauthVersionMax="47" xr10:uidLastSave="{00000000-0000-0000-0000-000000000000}"/>
  <bookViews>
    <workbookView xWindow="-120" yWindow="-120" windowWidth="29040" windowHeight="15840" firstSheet="8" activeTab="15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88" l="1"/>
  <c r="H7" i="8"/>
  <c r="H9" i="6"/>
  <c r="G8" i="5" l="1"/>
  <c r="F8" i="5"/>
  <c r="E8" i="5"/>
  <c r="D8" i="5"/>
  <c r="D9" i="88" l="1"/>
  <c r="E12" i="87"/>
  <c r="D12" i="87"/>
  <c r="E13" i="82" l="1"/>
  <c r="D13" i="82"/>
  <c r="D7" i="8"/>
  <c r="E7" i="8"/>
  <c r="F7" i="8"/>
  <c r="G7" i="8"/>
  <c r="G9" i="6"/>
  <c r="F9" i="6"/>
  <c r="E9" i="6"/>
  <c r="D9" i="6"/>
  <c r="H8" i="5"/>
</calcChain>
</file>

<file path=xl/sharedStrings.xml><?xml version="1.0" encoding="utf-8"?>
<sst xmlns="http://schemas.openxmlformats.org/spreadsheetml/2006/main" count="342" uniqueCount="177">
  <si>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</si>
  <si>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</si>
  <si>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</si>
  <si>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</si>
  <si>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</si>
  <si>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</si>
  <si>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</si>
  <si>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</si>
  <si>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</si>
  <si>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</si>
  <si>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</si>
  <si>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</si>
  <si>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</si>
  <si>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</si>
  <si>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</si>
  <si>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</si>
  <si>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</si>
  <si>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</si>
  <si>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</si>
  <si>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</si>
  <si>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</si>
  <si>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</si>
  <si>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</si>
  <si>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</si>
  <si>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</si>
  <si>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</si>
  <si>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</si>
  <si>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</si>
  <si>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</si>
  <si>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</si>
  <si>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</si>
  <si>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</si>
  <si>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</si>
  <si>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</si>
  <si>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</si>
  <si>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</si>
  <si>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</si>
  <si>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</si>
  <si>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</si>
  <si>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Italija</t>
  </si>
  <si>
    <t>12/2017</t>
  </si>
  <si>
    <t>12/2018</t>
  </si>
  <si>
    <t>12/2019</t>
  </si>
  <si>
    <t>12/2020</t>
  </si>
  <si>
    <t>Kategorije</t>
  </si>
  <si>
    <t>3</t>
  </si>
  <si>
    <t>4</t>
  </si>
  <si>
    <t>5</t>
  </si>
  <si>
    <t>6</t>
  </si>
  <si>
    <t>Zemlja</t>
  </si>
  <si>
    <t>BiH</t>
  </si>
  <si>
    <t>Ostale države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</si>
  <si>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</si>
  <si>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</si>
  <si>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</si>
  <si>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</si>
  <si>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</si>
  <si>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</si>
  <si>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</si>
  <si>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</si>
  <si>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</si>
  <si>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</si>
  <si>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</si>
  <si>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</si>
  <si>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</si>
  <si>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</si>
  <si>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</si>
  <si>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</si>
  <si>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</si>
  <si>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</si>
  <si>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</si>
  <si>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</si>
  <si>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</si>
  <si>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</si>
  <si>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</si>
  <si>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</si>
  <si>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</si>
  <si>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</si>
  <si>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</si>
  <si>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</si>
  <si>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</si>
  <si>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</si>
  <si>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</si>
  <si>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</si>
  <si>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</si>
  <si>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</si>
  <si>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</si>
  <si>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</si>
  <si>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</si>
  <si>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</si>
  <si>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</si>
  <si>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</si>
  <si>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</si>
  <si>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</si>
  <si>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</si>
  <si>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</si>
  <si>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</si>
  <si>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</si>
  <si>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</si>
  <si>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</si>
  <si>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</si>
  <si>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</si>
  <si>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</si>
  <si>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</si>
  <si>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</si>
  <si>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</si>
  <si>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</si>
  <si>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</si>
  <si>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</si>
  <si>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</si>
  <si>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</si>
  <si>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</si>
  <si>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</si>
  <si>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</si>
  <si>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</si>
  <si>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</si>
  <si>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</si>
  <si>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</si>
  <si>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</si>
  <si>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</si>
  <si>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</si>
  <si>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31.12.2021.</t>
  </si>
  <si>
    <t>12/2021</t>
  </si>
  <si>
    <t>13.</t>
  </si>
  <si>
    <t>14.</t>
  </si>
  <si>
    <t>3/2022</t>
  </si>
  <si>
    <t>6/2022</t>
  </si>
  <si>
    <t>15.</t>
  </si>
  <si>
    <t>Procijenjena vrijednost izuzetih predmeta                                            (000 KM)</t>
  </si>
  <si>
    <t>31.12.2022.</t>
  </si>
  <si>
    <t>12/2022</t>
  </si>
  <si>
    <t>9/2022</t>
  </si>
  <si>
    <t>16.</t>
  </si>
  <si>
    <t>17.</t>
  </si>
  <si>
    <t>- u 000 KM -</t>
  </si>
  <si>
    <t>6/2023</t>
  </si>
  <si>
    <t>18.</t>
  </si>
  <si>
    <t>19.</t>
  </si>
  <si>
    <t>3/2023</t>
  </si>
  <si>
    <t>31.12.2023.</t>
  </si>
  <si>
    <t>12/2023</t>
  </si>
  <si>
    <t>9/2023</t>
  </si>
  <si>
    <t>20.</t>
  </si>
  <si>
    <t>21.</t>
  </si>
  <si>
    <t>Belgija</t>
  </si>
  <si>
    <t>Grafikon 1: Struktura stranog kapitala po zemljama, učešće u %</t>
  </si>
  <si>
    <t xml:space="preserve">Grafikon 2: Struktura stranog kapitala po zemljama - sjedištu grupe, učešće u % </t>
  </si>
  <si>
    <t>Grafikon 5: Struktura izloženosti u vidu vrijednosnih papira prema kriteriju države emitenta</t>
  </si>
  <si>
    <t xml:space="preserve">Grafikon 6: Ukupni depoziti </t>
  </si>
  <si>
    <t>Grafikon 7: Omjer kredita i depozita</t>
  </si>
  <si>
    <t xml:space="preserve">Grafikon 8: Ukupna štednja stanovništva </t>
  </si>
  <si>
    <t xml:space="preserve">Grafikon 9: Krediti </t>
  </si>
  <si>
    <t>Grafikon 10: Učešće NPL-a u kreditima</t>
  </si>
  <si>
    <t>Grafikon 11: Aktiva, mikrokrediti i kapital po godinama</t>
  </si>
  <si>
    <t>Grafikon 13: Pokazatelji kvalitete portfolija</t>
  </si>
  <si>
    <t>Grafikon 15: Struktura procijenjene tržišne vrijednosti izuzetih predmeta lizinga (u 000 KM) i broja izuzetih predmeta</t>
  </si>
  <si>
    <t xml:space="preserve"> Grafikon 2: Struktura stranog kapitala po zemljama - sjedištu grupe, učešće u %</t>
  </si>
  <si>
    <t>Grafikon 5:  Struktura izloženosti u vidu vrijednosnih papira prema kriteriju države emitenta</t>
  </si>
  <si>
    <t xml:space="preserve">Grafikon 10: Učešće NPL-a u kreditima	</t>
  </si>
  <si>
    <t xml:space="preserve">Grafikon 11: Aktiva, mikrokrediti i kapital po godinama </t>
  </si>
  <si>
    <t>Grafikon 15:  Struktura procijenjene tržišne vrijednosti izuzetih predmeta lizinga i broja izuzetih predmeta</t>
  </si>
  <si>
    <t>3/2024</t>
  </si>
  <si>
    <t>Grafikon 3: Herfindahlov indeks koncentracije u ukupnoj imovini, kreditima i depozitima</t>
  </si>
  <si>
    <t xml:space="preserve">Grafikon 3: Herfindahlov indeks koncentracije u ukupnoj imovini, kreditima i depozitima </t>
  </si>
  <si>
    <t>Grafikon 4: Koncentracijske stope za pet najvećih banaka - CR5: ukupna imovina, krediti i depoziti</t>
  </si>
  <si>
    <t>Ukupna imovina</t>
  </si>
  <si>
    <t>22.</t>
  </si>
  <si>
    <t>Grafikon 12:  Sektorska struktura mikrokredita (usporedni pregled)</t>
  </si>
  <si>
    <t>30.09.2024.</t>
  </si>
  <si>
    <t>9/2024</t>
  </si>
  <si>
    <t>6/2024</t>
  </si>
  <si>
    <t>23.</t>
  </si>
  <si>
    <t>24.</t>
  </si>
  <si>
    <t>Francuska</t>
  </si>
  <si>
    <t>Grafikon 12: Sektorska struktura mikrokredita (usporedni pregled)</t>
  </si>
  <si>
    <t>Grafikon 14: Struktura potraživanja po finansijskom lizingu (usporedni pregled)</t>
  </si>
  <si>
    <t>Grafikon 14:  Struktura potraživanja po finansijskom lizingu (usporedni pregled)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</si>
</sst>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  <border>
      <left/>
      <right/>
      <top/>
      <bottom style="thick">
        <color theme="3"/>
      </bottom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4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7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21" borderId="0" applyNumberFormat="0" applyBorder="0" applyAlignment="0" applyProtection="0"/>
    <xf numFmtId="0" fontId="49" fillId="5" borderId="0" applyNumberFormat="0" applyBorder="0" applyAlignment="0" applyProtection="0"/>
    <xf numFmtId="0" fontId="50" fillId="22" borderId="4" applyNumberFormat="0" applyAlignment="0" applyProtection="0"/>
    <xf numFmtId="0" fontId="51" fillId="23" borderId="5" applyNumberFormat="0" applyAlignment="0" applyProtection="0"/>
    <xf numFmtId="0" fontId="52" fillId="0" borderId="0" applyNumberFormat="0" applyFill="0" applyBorder="0" applyAlignment="0" applyProtection="0"/>
    <xf numFmtId="0" fontId="53" fillId="6" borderId="0" applyNumberFormat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56" fillId="0" borderId="8" applyNumberFormat="0" applyFill="0" applyAlignment="0" applyProtection="0"/>
    <xf numFmtId="0" fontId="56" fillId="0" borderId="0" applyNumberFormat="0" applyFill="0" applyBorder="0" applyAlignment="0" applyProtection="0"/>
    <xf numFmtId="0" fontId="57" fillId="9" borderId="4" applyNumberFormat="0" applyAlignment="0" applyProtection="0"/>
    <xf numFmtId="0" fontId="58" fillId="0" borderId="9" applyNumberFormat="0" applyFill="0" applyAlignment="0" applyProtection="0"/>
    <xf numFmtId="0" fontId="59" fillId="24" borderId="0" applyNumberFormat="0" applyBorder="0" applyAlignment="0" applyProtection="0"/>
    <xf numFmtId="0" fontId="32" fillId="25" borderId="10" applyNumberFormat="0" applyFont="0" applyAlignment="0" applyProtection="0"/>
    <xf numFmtId="0" fontId="60" fillId="22" borderId="11" applyNumberFormat="0" applyAlignment="0" applyProtection="0"/>
    <xf numFmtId="0" fontId="61" fillId="0" borderId="0" applyNumberFormat="0" applyFill="0" applyBorder="0" applyAlignment="0" applyProtection="0"/>
    <xf numFmtId="0" fontId="62" fillId="0" borderId="12" applyNumberFormat="0" applyFill="0" applyAlignment="0" applyProtection="0"/>
    <xf numFmtId="0" fontId="63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4" fillId="0" borderId="0"/>
    <xf numFmtId="0" fontId="65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71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7" fillId="2" borderId="0" xfId="0" applyFont="1" applyFill="1" applyAlignment="1">
      <alignment horizontal="left" vertical="top"/>
    </xf>
    <xf numFmtId="164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left" vertical="top"/>
    </xf>
    <xf numFmtId="3" fontId="3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39" fillId="2" borderId="0" xfId="0" applyFont="1" applyFill="1" applyAlignment="1">
      <alignment horizontal="left" vertical="top"/>
    </xf>
    <xf numFmtId="164" fontId="39" fillId="2" borderId="0" xfId="0" applyNumberFormat="1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49" fontId="38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left" vertical="top" wrapText="1"/>
    </xf>
    <xf numFmtId="3" fontId="37" fillId="2" borderId="0" xfId="0" applyNumberFormat="1" applyFont="1" applyFill="1" applyAlignment="1">
      <alignment horizontal="right"/>
    </xf>
    <xf numFmtId="0" fontId="42" fillId="0" borderId="1" xfId="0" applyFont="1" applyBorder="1" applyAlignment="1">
      <alignment horizontal="right" vertical="center"/>
    </xf>
    <xf numFmtId="49" fontId="40" fillId="3" borderId="0" xfId="0" applyNumberFormat="1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49" fontId="43" fillId="3" borderId="0" xfId="0" applyNumberFormat="1" applyFont="1" applyFill="1" applyAlignment="1">
      <alignment horizontal="center" vertical="center"/>
    </xf>
    <xf numFmtId="0" fontId="37" fillId="2" borderId="0" xfId="0" applyFont="1" applyFill="1"/>
    <xf numFmtId="3" fontId="39" fillId="2" borderId="0" xfId="0" applyNumberFormat="1" applyFont="1" applyFill="1"/>
    <xf numFmtId="3" fontId="39" fillId="2" borderId="0" xfId="0" applyNumberFormat="1" applyFont="1" applyFill="1" applyAlignment="1">
      <alignment horizontal="right"/>
    </xf>
    <xf numFmtId="0" fontId="38" fillId="3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left" vertical="top" wrapText="1"/>
    </xf>
    <xf numFmtId="3" fontId="39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3" fillId="3" borderId="0" xfId="0" applyFont="1" applyFill="1" applyAlignment="1">
      <alignment horizontal="center" vertical="center" wrapText="1"/>
    </xf>
    <xf numFmtId="49" fontId="40" fillId="3" borderId="0" xfId="3" applyNumberFormat="1" applyFont="1" applyFill="1" applyAlignment="1">
      <alignment horizontal="center" vertical="center"/>
    </xf>
    <xf numFmtId="49" fontId="44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7" fillId="2" borderId="0" xfId="3" applyNumberFormat="1" applyFont="1" applyFill="1" applyAlignment="1">
      <alignment horizontal="right" vertical="center"/>
    </xf>
    <xf numFmtId="0" fontId="40" fillId="3" borderId="0" xfId="0" applyFont="1" applyFill="1" applyAlignment="1">
      <alignment horizontal="center"/>
    </xf>
    <xf numFmtId="3" fontId="39" fillId="2" borderId="0" xfId="4" applyNumberFormat="1" applyFont="1" applyFill="1" applyAlignment="1">
      <alignment horizontal="right"/>
    </xf>
    <xf numFmtId="165" fontId="37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3" fontId="37" fillId="2" borderId="0" xfId="0" applyNumberFormat="1" applyFont="1" applyFill="1" applyAlignment="1">
      <alignment vertical="center"/>
    </xf>
    <xf numFmtId="0" fontId="5" fillId="0" borderId="0" xfId="7"/>
    <xf numFmtId="3" fontId="37" fillId="2" borderId="0" xfId="0" applyNumberFormat="1" applyFont="1" applyFill="1" applyAlignment="1">
      <alignment horizontal="right" vertical="center"/>
    </xf>
    <xf numFmtId="49" fontId="45" fillId="0" borderId="1" xfId="0" applyNumberFormat="1" applyFont="1" applyBorder="1" applyAlignment="1">
      <alignment horizontal="right"/>
    </xf>
    <xf numFmtId="2" fontId="37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49" fontId="37" fillId="2" borderId="0" xfId="4" applyNumberFormat="1" applyFont="1" applyFill="1" applyAlignment="1">
      <alignment horizontal="center" vertical="top"/>
    </xf>
    <xf numFmtId="49" fontId="37" fillId="2" borderId="0" xfId="0" applyNumberFormat="1" applyFont="1" applyFill="1" applyAlignment="1">
      <alignment horizontal="center" vertical="top"/>
    </xf>
    <xf numFmtId="49" fontId="37" fillId="2" borderId="0" xfId="4" applyNumberFormat="1" applyFont="1" applyFill="1" applyAlignment="1">
      <alignment horizontal="center"/>
    </xf>
    <xf numFmtId="0" fontId="40" fillId="3" borderId="0" xfId="4" applyFont="1" applyFill="1" applyAlignment="1">
      <alignment horizontal="center" vertical="center"/>
    </xf>
    <xf numFmtId="0" fontId="16" fillId="0" borderId="0" xfId="1"/>
    <xf numFmtId="165" fontId="37" fillId="2" borderId="0" xfId="4" applyNumberFormat="1" applyFont="1" applyFill="1" applyAlignment="1">
      <alignment horizontal="center"/>
    </xf>
    <xf numFmtId="3" fontId="37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4" fillId="0" borderId="0" xfId="0" applyNumberFormat="1" applyFont="1" applyAlignment="1">
      <alignment horizontal="right"/>
    </xf>
    <xf numFmtId="0" fontId="41" fillId="2" borderId="13" xfId="0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/>
    </xf>
    <xf numFmtId="0" fontId="41" fillId="2" borderId="0" xfId="0" applyFont="1" applyFill="1" applyAlignment="1">
      <alignment vertical="center" wrapText="1"/>
    </xf>
    <xf numFmtId="0" fontId="0" fillId="0" borderId="14" xfId="0" applyBorder="1"/>
    <xf numFmtId="0" fontId="35" fillId="2" borderId="0" xfId="0" applyFont="1" applyFill="1" applyAlignment="1">
      <alignment horizontal="left" vertical="top"/>
    </xf>
    <xf numFmtId="3" fontId="35" fillId="2" borderId="0" xfId="0" applyNumberFormat="1" applyFont="1" applyFill="1"/>
    <xf numFmtId="3" fontId="35" fillId="2" borderId="0" xfId="0" applyNumberFormat="1" applyFont="1" applyFill="1" applyAlignment="1">
      <alignment horizontal="right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4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1" fillId="2" borderId="3" xfId="0" applyFont="1" applyFill="1" applyBorder="1" applyAlignment="1">
      <alignment horizontal="left" vertical="center"/>
    </xf>
    <xf numFmtId="0" fontId="41" fillId="2" borderId="0" xfId="0" applyFont="1" applyFill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0" fontId="41" fillId="2" borderId="3" xfId="0" applyFont="1" applyFill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28575</xdr:rowOff>
    </xdr:from>
    <xdr:to>
      <xdr:col>13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0</xdr:rowOff>
    </xdr:from>
    <xdr:to>
      <xdr:col>7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1</xdr:row>
      <xdr:rowOff>28575</xdr:rowOff>
    </xdr:from>
    <xdr:to>
      <xdr:col>34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8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1"/>
  <sheetViews>
    <sheetView workbookViewId="0">
      <selection activeCell="B2" sqref="B2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94</v>
      </c>
      <c r="B1" s="32"/>
    </row>
    <row r="2" spans="1:2">
      <c r="A2" s="32"/>
      <c r="B2" s="143" t="s">
        <v>145</v>
      </c>
    </row>
    <row r="3" spans="1:2">
      <c r="A3" s="32"/>
      <c r="B3" s="143" t="s">
        <v>146</v>
      </c>
    </row>
    <row r="4" spans="1:2">
      <c r="A4" s="32"/>
      <c r="B4" s="143" t="s">
        <v>163</v>
      </c>
    </row>
    <row r="5" spans="1:2">
      <c r="A5" s="32"/>
      <c r="B5" s="143" t="s">
        <v>164</v>
      </c>
    </row>
    <row r="6" spans="1:2">
      <c r="A6" s="32"/>
      <c r="B6" s="143" t="s">
        <v>147</v>
      </c>
    </row>
    <row r="7" spans="1:2">
      <c r="A7" s="32"/>
      <c r="B7" s="143" t="s">
        <v>148</v>
      </c>
    </row>
    <row r="8" spans="1:2">
      <c r="A8" s="32"/>
      <c r="B8" s="143" t="s">
        <v>149</v>
      </c>
    </row>
    <row r="9" spans="1:2">
      <c r="A9" s="32"/>
      <c r="B9" s="143" t="s">
        <v>150</v>
      </c>
    </row>
    <row r="10" spans="1:2">
      <c r="A10" s="32"/>
      <c r="B10" s="143" t="s">
        <v>151</v>
      </c>
    </row>
    <row r="11" spans="1:2">
      <c r="A11" s="32"/>
      <c r="B11" s="143" t="s">
        <v>152</v>
      </c>
    </row>
    <row r="12" spans="1:2">
      <c r="A12" s="32"/>
      <c r="B12" s="143" t="s">
        <v>153</v>
      </c>
    </row>
    <row r="13" spans="1:2">
      <c r="A13" s="32"/>
      <c r="B13" s="143" t="s">
        <v>174</v>
      </c>
    </row>
    <row r="14" spans="1:2">
      <c r="A14" s="32"/>
      <c r="B14" s="143" t="s">
        <v>154</v>
      </c>
    </row>
    <row r="15" spans="1:2">
      <c r="A15" s="32"/>
      <c r="B15" s="143" t="s">
        <v>175</v>
      </c>
    </row>
    <row r="16" spans="1:2">
      <c r="A16" s="32"/>
      <c r="B16" s="143" t="s">
        <v>155</v>
      </c>
    </row>
    <row r="17" spans="1:2">
      <c r="A17" s="32"/>
      <c r="B17" s="33"/>
    </row>
    <row r="18" spans="1:2">
      <c r="A18" s="32"/>
      <c r="B18" s="33"/>
    </row>
    <row r="19" spans="1:2">
      <c r="A19" s="32"/>
      <c r="B19" s="33"/>
    </row>
    <row r="20" spans="1:2">
      <c r="A20" s="32"/>
      <c r="B20" s="33"/>
    </row>
    <row r="21" spans="1:2">
      <c r="A21" s="32"/>
      <c r="B21" s="33"/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9"/>
    </row>
    <row r="48" spans="1:2">
      <c r="A48" s="32"/>
      <c r="B48" s="39"/>
    </row>
    <row r="49" spans="1:2">
      <c r="A49" s="32"/>
      <c r="B49" s="39"/>
    </row>
    <row r="50" spans="1:2">
      <c r="A50" s="32"/>
      <c r="B50" s="39"/>
    </row>
    <row r="51" spans="1:2">
      <c r="A51" s="32"/>
      <c r="B51" s="40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izloženosti u vidu vrijednosnih papira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 7: Omjer kredita i depozita" xr:uid="{6CAAAF43-0F86-4A4D-964B-F0DBD212147F}"/>
    <hyperlink ref="B9" location="'Grafikon 8'!A1" display="Grafikon 8: Ukupna štednja stanovništva 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2.140625" customWidth="1"/>
    <col min="5" max="5" width="14.140625" customWidth="1"/>
    <col min="6" max="6" width="15.85546875" customWidth="1"/>
    <col min="7" max="7" width="13.42578125" customWidth="1"/>
    <col min="8" max="8" width="13.7109375" customWidth="1"/>
    <col min="9" max="10" width="9.140625" customWidth="1"/>
  </cols>
  <sheetData>
    <row r="3" spans="2:8" ht="16.5" thickBot="1">
      <c r="B3" s="79"/>
      <c r="C3" s="116" t="s">
        <v>8</v>
      </c>
      <c r="D3" s="95"/>
      <c r="E3" s="95"/>
      <c r="F3" s="95"/>
      <c r="G3" s="119" t="s">
        <v>23</v>
      </c>
      <c r="H3" s="154"/>
    </row>
    <row r="4" spans="2:8" ht="24.95" customHeight="1" thickTop="1">
      <c r="B4" s="168" t="s">
        <v>151</v>
      </c>
      <c r="C4" s="168"/>
      <c r="D4" s="168"/>
      <c r="E4" s="168"/>
      <c r="F4" s="168"/>
      <c r="G4" s="153"/>
      <c r="H4" s="153"/>
    </row>
    <row r="5" spans="2:8" ht="15" customHeight="1">
      <c r="B5" s="80" t="s">
        <v>99</v>
      </c>
      <c r="C5" s="113" t="s">
        <v>11</v>
      </c>
      <c r="D5" s="113" t="s">
        <v>26</v>
      </c>
      <c r="E5" s="113" t="s">
        <v>121</v>
      </c>
      <c r="F5" s="113" t="s">
        <v>129</v>
      </c>
      <c r="G5" s="113" t="s">
        <v>139</v>
      </c>
      <c r="H5" s="113" t="s">
        <v>168</v>
      </c>
    </row>
    <row r="6" spans="2:8" ht="15.75" customHeight="1">
      <c r="B6" s="85">
        <v>1</v>
      </c>
      <c r="C6" s="117">
        <v>2</v>
      </c>
      <c r="D6" s="117">
        <v>3</v>
      </c>
      <c r="E6" s="117">
        <v>4</v>
      </c>
      <c r="F6" s="117">
        <v>6</v>
      </c>
      <c r="G6" s="117">
        <v>6</v>
      </c>
      <c r="H6" s="117">
        <v>7</v>
      </c>
    </row>
    <row r="7" spans="2:8" ht="15.75">
      <c r="B7" s="93"/>
      <c r="C7" s="158" t="s">
        <v>5</v>
      </c>
      <c r="D7" s="159">
        <f t="shared" ref="D7:H7" si="0">D8+D9</f>
        <v>15254651</v>
      </c>
      <c r="E7" s="159">
        <f t="shared" si="0"/>
        <v>15890821</v>
      </c>
      <c r="F7" s="159">
        <f t="shared" si="0"/>
        <v>16513007</v>
      </c>
      <c r="G7" s="159">
        <f t="shared" si="0"/>
        <v>17476046</v>
      </c>
      <c r="H7" s="159">
        <f t="shared" si="0"/>
        <v>18739480</v>
      </c>
    </row>
    <row r="8" spans="2:8" ht="15.75">
      <c r="B8" s="93" t="s">
        <v>13</v>
      </c>
      <c r="C8" s="114" t="s">
        <v>91</v>
      </c>
      <c r="D8" s="125">
        <v>7281540</v>
      </c>
      <c r="E8" s="125">
        <v>7613327</v>
      </c>
      <c r="F8" s="125">
        <v>8022374</v>
      </c>
      <c r="G8" s="125">
        <v>8713279</v>
      </c>
      <c r="H8" s="125">
        <v>9389188</v>
      </c>
    </row>
    <row r="9" spans="2:8" ht="15.75">
      <c r="B9" s="93" t="s">
        <v>14</v>
      </c>
      <c r="C9" s="89" t="s">
        <v>92</v>
      </c>
      <c r="D9" s="112">
        <v>7973111</v>
      </c>
      <c r="E9" s="112">
        <v>8277494</v>
      </c>
      <c r="F9" s="112">
        <v>8490633</v>
      </c>
      <c r="G9" s="112">
        <v>8762767</v>
      </c>
      <c r="H9" s="125">
        <v>9350292</v>
      </c>
    </row>
    <row r="10" spans="2:8" ht="15.75">
      <c r="B10" s="59"/>
      <c r="C10" s="21"/>
      <c r="D10" s="22"/>
      <c r="E10" s="28"/>
      <c r="F10" s="15"/>
      <c r="G10" s="78"/>
    </row>
    <row r="11" spans="2:8" ht="15.75">
      <c r="B11" s="59"/>
      <c r="C11" s="21"/>
      <c r="D11" s="22"/>
      <c r="E11" s="28"/>
      <c r="F11" s="15"/>
      <c r="G11" s="22"/>
    </row>
    <row r="12" spans="2:8" ht="15.75">
      <c r="B12" s="59"/>
      <c r="C12" s="21"/>
      <c r="D12" s="22"/>
      <c r="E12" s="28"/>
      <c r="F12" s="15"/>
      <c r="G12" s="22"/>
    </row>
    <row r="13" spans="2:8" ht="15.75">
      <c r="C13" s="3"/>
      <c r="D13" s="3"/>
      <c r="E13" s="3"/>
      <c r="F13" s="3"/>
      <c r="G13" s="3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30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9"/>
      <c r="C3" s="94" t="s">
        <v>9</v>
      </c>
      <c r="D3" s="95"/>
      <c r="E3" s="95"/>
      <c r="F3" s="102" t="s">
        <v>27</v>
      </c>
    </row>
    <row r="4" spans="2:19" ht="24.95" customHeight="1" thickTop="1">
      <c r="B4" s="166" t="s">
        <v>158</v>
      </c>
      <c r="C4" s="166"/>
      <c r="D4" s="166"/>
      <c r="E4" s="166"/>
      <c r="F4" s="166"/>
    </row>
    <row r="5" spans="2:19" ht="15.75">
      <c r="B5" s="80" t="s">
        <v>99</v>
      </c>
      <c r="C5" s="127" t="s">
        <v>93</v>
      </c>
      <c r="D5" s="127" t="s">
        <v>12</v>
      </c>
      <c r="E5" s="127" t="s">
        <v>10</v>
      </c>
      <c r="F5" s="127" t="s">
        <v>2</v>
      </c>
    </row>
    <row r="6" spans="2:19" ht="15.75">
      <c r="B6" s="85">
        <v>1</v>
      </c>
      <c r="C6" s="142" t="s">
        <v>73</v>
      </c>
      <c r="D6" s="142">
        <v>3</v>
      </c>
      <c r="E6" s="142">
        <v>4</v>
      </c>
      <c r="F6" s="142">
        <v>5</v>
      </c>
      <c r="O6" s="51"/>
      <c r="P6" s="71"/>
      <c r="Q6" s="71"/>
      <c r="R6" s="71"/>
      <c r="S6" s="71"/>
    </row>
    <row r="7" spans="2:19" ht="15.75">
      <c r="B7" s="93" t="s">
        <v>13</v>
      </c>
      <c r="C7" s="139" t="s">
        <v>41</v>
      </c>
      <c r="D7" s="126">
        <v>11.1</v>
      </c>
      <c r="E7" s="126">
        <v>6.8</v>
      </c>
      <c r="F7" s="126">
        <v>9</v>
      </c>
      <c r="O7" s="68"/>
      <c r="P7" s="73"/>
      <c r="Q7" s="74"/>
      <c r="R7" s="74"/>
      <c r="S7" s="74"/>
    </row>
    <row r="8" spans="2:19" ht="15.75">
      <c r="B8" s="128" t="s">
        <v>14</v>
      </c>
      <c r="C8" s="139" t="s">
        <v>69</v>
      </c>
      <c r="D8" s="126">
        <v>10.6</v>
      </c>
      <c r="E8" s="126">
        <v>6.8</v>
      </c>
      <c r="F8" s="126">
        <v>8.8000000000000007</v>
      </c>
      <c r="O8" s="59"/>
      <c r="P8" s="76"/>
      <c r="Q8" s="75"/>
      <c r="R8" s="75"/>
      <c r="S8" s="75"/>
    </row>
    <row r="9" spans="2:19" ht="18" customHeight="1">
      <c r="B9" s="128" t="s">
        <v>15</v>
      </c>
      <c r="C9" s="139" t="s">
        <v>70</v>
      </c>
      <c r="D9" s="126">
        <v>10.1</v>
      </c>
      <c r="E9" s="126">
        <v>6.4</v>
      </c>
      <c r="F9" s="126">
        <v>8.3000000000000007</v>
      </c>
      <c r="H9" s="4"/>
      <c r="O9" s="72"/>
      <c r="P9" s="76"/>
      <c r="Q9" s="75"/>
      <c r="R9" s="75"/>
      <c r="S9" s="75"/>
    </row>
    <row r="10" spans="2:19" ht="18" customHeight="1">
      <c r="B10" s="128" t="s">
        <v>16</v>
      </c>
      <c r="C10" s="139" t="s">
        <v>71</v>
      </c>
      <c r="D10" s="126">
        <v>10</v>
      </c>
      <c r="E10" s="126">
        <v>6.3</v>
      </c>
      <c r="F10" s="126">
        <v>8.1999999999999993</v>
      </c>
      <c r="H10" s="4"/>
      <c r="O10" s="41"/>
      <c r="P10" s="76"/>
      <c r="Q10" s="75"/>
      <c r="R10" s="75"/>
      <c r="S10" s="75"/>
    </row>
    <row r="11" spans="2:19" ht="18.75" customHeight="1">
      <c r="B11" s="128" t="s">
        <v>17</v>
      </c>
      <c r="C11" s="139" t="s">
        <v>42</v>
      </c>
      <c r="D11" s="126">
        <v>9.8000000000000007</v>
      </c>
      <c r="E11" s="126">
        <v>6.5</v>
      </c>
      <c r="F11" s="126">
        <v>8.1999999999999993</v>
      </c>
      <c r="H11" s="4"/>
      <c r="O11" s="41"/>
      <c r="P11" s="76"/>
      <c r="Q11" s="75"/>
      <c r="R11" s="75"/>
      <c r="S11" s="75"/>
    </row>
    <row r="12" spans="2:19" ht="16.5" customHeight="1">
      <c r="B12" s="128" t="s">
        <v>18</v>
      </c>
      <c r="C12" s="139" t="s">
        <v>100</v>
      </c>
      <c r="D12" s="126">
        <v>8.3000000000000007</v>
      </c>
      <c r="E12" s="126">
        <v>5.6</v>
      </c>
      <c r="F12" s="126">
        <v>7</v>
      </c>
      <c r="H12" s="4"/>
      <c r="O12" s="41"/>
      <c r="P12" s="76"/>
      <c r="Q12" s="75"/>
      <c r="R12" s="75"/>
      <c r="S12" s="75"/>
    </row>
    <row r="13" spans="2:19" ht="15.75" customHeight="1">
      <c r="B13" s="128" t="s">
        <v>19</v>
      </c>
      <c r="C13" s="139" t="s">
        <v>101</v>
      </c>
      <c r="D13" s="126">
        <v>8.1999999999999993</v>
      </c>
      <c r="E13" s="126">
        <v>6</v>
      </c>
      <c r="F13" s="126">
        <v>7.1</v>
      </c>
      <c r="H13" s="4"/>
      <c r="L13" s="77"/>
      <c r="O13" s="41"/>
      <c r="P13" s="76"/>
      <c r="Q13" s="75"/>
      <c r="R13" s="75"/>
      <c r="S13" s="75"/>
    </row>
    <row r="14" spans="2:19" ht="14.25" customHeight="1">
      <c r="B14" s="93" t="s">
        <v>20</v>
      </c>
      <c r="C14" s="139" t="s">
        <v>102</v>
      </c>
      <c r="D14" s="126">
        <v>7.8</v>
      </c>
      <c r="E14" s="126">
        <v>6.2</v>
      </c>
      <c r="F14" s="126">
        <v>7</v>
      </c>
      <c r="H14" s="4"/>
      <c r="O14" s="41"/>
      <c r="P14" s="76"/>
      <c r="Q14" s="75"/>
      <c r="R14" s="75"/>
      <c r="S14" s="75"/>
    </row>
    <row r="15" spans="2:19" ht="15.75">
      <c r="B15" s="128" t="s">
        <v>21</v>
      </c>
      <c r="C15" s="139" t="s">
        <v>43</v>
      </c>
      <c r="D15" s="126">
        <v>6.8</v>
      </c>
      <c r="E15" s="126">
        <v>6</v>
      </c>
      <c r="F15" s="126">
        <v>6.4</v>
      </c>
      <c r="O15" s="28"/>
      <c r="P15" s="76"/>
      <c r="Q15" s="75"/>
      <c r="R15" s="75"/>
      <c r="S15" s="75"/>
    </row>
    <row r="16" spans="2:19" ht="15.75">
      <c r="B16" s="128" t="s">
        <v>22</v>
      </c>
      <c r="C16" s="139" t="s">
        <v>90</v>
      </c>
      <c r="D16" s="126">
        <v>6.5</v>
      </c>
      <c r="E16" s="126">
        <v>6.2</v>
      </c>
      <c r="F16" s="126">
        <v>6.3</v>
      </c>
      <c r="O16" s="41"/>
      <c r="P16" s="76"/>
      <c r="Q16" s="75"/>
      <c r="R16" s="75"/>
      <c r="S16" s="75"/>
    </row>
    <row r="17" spans="2:19" ht="15.75">
      <c r="B17" s="128" t="s">
        <v>95</v>
      </c>
      <c r="C17" s="140" t="s">
        <v>97</v>
      </c>
      <c r="D17" s="126">
        <v>5.9</v>
      </c>
      <c r="E17" s="126">
        <v>6.2</v>
      </c>
      <c r="F17" s="126">
        <v>6</v>
      </c>
      <c r="O17" s="41"/>
      <c r="P17" s="76"/>
      <c r="Q17" s="75"/>
      <c r="R17" s="75"/>
      <c r="S17" s="75"/>
    </row>
    <row r="18" spans="2:19" ht="15.75">
      <c r="B18" s="128" t="s">
        <v>96</v>
      </c>
      <c r="C18" s="141" t="s">
        <v>98</v>
      </c>
      <c r="D18" s="126">
        <v>5.9</v>
      </c>
      <c r="E18" s="126">
        <v>6</v>
      </c>
      <c r="F18" s="126">
        <v>5.9</v>
      </c>
    </row>
    <row r="19" spans="2:19" ht="15.75">
      <c r="B19" s="128" t="s">
        <v>123</v>
      </c>
      <c r="C19" s="141" t="s">
        <v>122</v>
      </c>
      <c r="D19" s="144">
        <v>7.03</v>
      </c>
      <c r="E19" s="144">
        <v>5.7677800000000001</v>
      </c>
      <c r="F19" s="144">
        <v>6.4260000000000002</v>
      </c>
    </row>
    <row r="20" spans="2:19" ht="15.75">
      <c r="B20" s="128" t="s">
        <v>124</v>
      </c>
      <c r="C20" s="141" t="s">
        <v>125</v>
      </c>
      <c r="D20" s="144">
        <v>6.8</v>
      </c>
      <c r="E20" s="144">
        <v>5.3</v>
      </c>
      <c r="F20" s="144">
        <v>6.1</v>
      </c>
    </row>
    <row r="21" spans="2:19" ht="15.75">
      <c r="B21" s="128" t="s">
        <v>127</v>
      </c>
      <c r="C21" s="141" t="s">
        <v>126</v>
      </c>
      <c r="D21" s="144">
        <v>6.5</v>
      </c>
      <c r="E21" s="144">
        <v>5.0999999999999996</v>
      </c>
      <c r="F21" s="144">
        <v>5.8</v>
      </c>
    </row>
    <row r="22" spans="2:19" ht="15.75">
      <c r="B22" s="128" t="s">
        <v>132</v>
      </c>
      <c r="C22" s="141" t="s">
        <v>131</v>
      </c>
      <c r="D22" s="144">
        <v>5.8</v>
      </c>
      <c r="E22" s="144">
        <v>5</v>
      </c>
      <c r="F22" s="144">
        <v>5.4</v>
      </c>
    </row>
    <row r="23" spans="2:19" ht="15.75">
      <c r="B23" s="128" t="s">
        <v>133</v>
      </c>
      <c r="C23" s="141" t="s">
        <v>130</v>
      </c>
      <c r="D23" s="144">
        <v>5</v>
      </c>
      <c r="E23" s="144">
        <v>4.5999999999999996</v>
      </c>
      <c r="F23" s="144">
        <v>4.8</v>
      </c>
    </row>
    <row r="24" spans="2:19" ht="15.75">
      <c r="B24" s="128" t="s">
        <v>136</v>
      </c>
      <c r="C24" s="141" t="s">
        <v>138</v>
      </c>
      <c r="D24" s="144">
        <v>4.5</v>
      </c>
      <c r="E24" s="144">
        <v>4.4000000000000004</v>
      </c>
      <c r="F24" s="144">
        <v>4.5</v>
      </c>
    </row>
    <row r="25" spans="2:19" ht="15.75">
      <c r="B25" s="128" t="s">
        <v>137</v>
      </c>
      <c r="C25" s="141" t="s">
        <v>135</v>
      </c>
      <c r="D25" s="144">
        <v>4.2</v>
      </c>
      <c r="E25" s="144">
        <v>4.2</v>
      </c>
      <c r="F25" s="144">
        <v>4.2</v>
      </c>
    </row>
    <row r="26" spans="2:19" ht="15.75">
      <c r="B26" s="128" t="s">
        <v>142</v>
      </c>
      <c r="C26" s="141" t="s">
        <v>141</v>
      </c>
      <c r="D26" s="144">
        <v>4</v>
      </c>
      <c r="E26" s="144">
        <v>4</v>
      </c>
      <c r="F26" s="144">
        <v>4</v>
      </c>
    </row>
    <row r="27" spans="2:19" ht="15.75">
      <c r="B27" s="128" t="s">
        <v>143</v>
      </c>
      <c r="C27" s="141" t="s">
        <v>140</v>
      </c>
      <c r="D27" s="144">
        <v>4</v>
      </c>
      <c r="E27" s="144">
        <v>3.8</v>
      </c>
      <c r="F27" s="144">
        <v>3.9</v>
      </c>
    </row>
    <row r="28" spans="2:19" ht="15.75">
      <c r="B28" s="128" t="s">
        <v>166</v>
      </c>
      <c r="C28" s="141" t="s">
        <v>161</v>
      </c>
      <c r="D28" s="144">
        <v>3.7</v>
      </c>
      <c r="E28" s="144">
        <v>3.6</v>
      </c>
      <c r="F28" s="144">
        <v>3.7</v>
      </c>
    </row>
    <row r="29" spans="2:19" ht="15.75">
      <c r="B29" s="128" t="s">
        <v>171</v>
      </c>
      <c r="C29" s="141" t="s">
        <v>170</v>
      </c>
      <c r="D29" s="144">
        <v>3.6</v>
      </c>
      <c r="E29" s="144">
        <v>3.5</v>
      </c>
      <c r="F29" s="144">
        <v>3.5</v>
      </c>
    </row>
    <row r="30" spans="2:19" ht="15.75">
      <c r="B30" s="128" t="s">
        <v>172</v>
      </c>
      <c r="C30" s="141" t="s">
        <v>169</v>
      </c>
      <c r="D30" s="144">
        <v>3.6</v>
      </c>
      <c r="E30" s="144">
        <v>3.4</v>
      </c>
      <c r="F30" s="144">
        <v>3.5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0"/>
      <c r="C1" s="130"/>
      <c r="D1" s="130"/>
      <c r="E1" s="130"/>
      <c r="F1" s="130"/>
    </row>
    <row r="2" spans="2:9">
      <c r="I2" s="138"/>
    </row>
    <row r="3" spans="2:9" ht="15.75" thickBot="1">
      <c r="B3" s="79"/>
      <c r="C3" s="79"/>
      <c r="D3" s="79"/>
      <c r="E3" s="79"/>
      <c r="F3" s="169" t="s">
        <v>134</v>
      </c>
      <c r="G3" s="169"/>
      <c r="H3" s="137"/>
    </row>
    <row r="4" spans="2:9" ht="24.95" customHeight="1" thickTop="1">
      <c r="B4" s="166" t="s">
        <v>159</v>
      </c>
      <c r="C4" s="166"/>
      <c r="D4" s="166"/>
      <c r="E4" s="166"/>
      <c r="F4" s="166"/>
      <c r="G4" s="166"/>
      <c r="H4" s="166"/>
    </row>
    <row r="5" spans="2:9" ht="15.75">
      <c r="B5" s="80" t="s">
        <v>99</v>
      </c>
      <c r="C5" s="81" t="s">
        <v>11</v>
      </c>
      <c r="D5" s="81" t="s">
        <v>26</v>
      </c>
      <c r="E5" s="81" t="s">
        <v>121</v>
      </c>
      <c r="F5" s="81" t="s">
        <v>129</v>
      </c>
      <c r="G5" s="81" t="s">
        <v>139</v>
      </c>
      <c r="H5" s="81" t="s">
        <v>168</v>
      </c>
    </row>
    <row r="6" spans="2:9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9" ht="15.75">
      <c r="B7" s="93" t="s">
        <v>13</v>
      </c>
      <c r="C7" s="89" t="s">
        <v>103</v>
      </c>
      <c r="D7" s="92">
        <v>311574</v>
      </c>
      <c r="E7" s="92">
        <v>333840</v>
      </c>
      <c r="F7" s="105">
        <v>353121</v>
      </c>
      <c r="G7" s="92">
        <v>405394</v>
      </c>
      <c r="H7" s="92">
        <v>430054</v>
      </c>
    </row>
    <row r="8" spans="2:9" ht="15.75">
      <c r="B8" s="93" t="s">
        <v>14</v>
      </c>
      <c r="C8" s="104" t="s">
        <v>104</v>
      </c>
      <c r="D8" s="92">
        <v>540890</v>
      </c>
      <c r="E8" s="92">
        <v>563365</v>
      </c>
      <c r="F8" s="105">
        <v>605622</v>
      </c>
      <c r="G8" s="92">
        <v>679057</v>
      </c>
      <c r="H8" s="92">
        <v>740463</v>
      </c>
    </row>
    <row r="9" spans="2:9" ht="15.75">
      <c r="B9" s="93" t="s">
        <v>15</v>
      </c>
      <c r="C9" s="104" t="s">
        <v>3</v>
      </c>
      <c r="D9" s="92">
        <v>658055</v>
      </c>
      <c r="E9" s="92">
        <v>693478</v>
      </c>
      <c r="F9" s="105">
        <v>728910</v>
      </c>
      <c r="G9" s="92">
        <v>827389</v>
      </c>
      <c r="H9" s="92">
        <v>910381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>
      <selection activeCell="E18" sqref="E18"/>
    </sheetView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8"/>
    </row>
    <row r="3" spans="1:5" ht="16.5" thickBot="1">
      <c r="B3" s="79"/>
      <c r="C3" s="79"/>
      <c r="D3" s="79"/>
      <c r="E3" s="119" t="s">
        <v>23</v>
      </c>
    </row>
    <row r="4" spans="1:5" ht="24.95" customHeight="1" thickTop="1">
      <c r="B4" s="166" t="s">
        <v>167</v>
      </c>
      <c r="C4" s="166"/>
      <c r="D4" s="166"/>
      <c r="E4" s="166"/>
    </row>
    <row r="5" spans="1:5" ht="15.75">
      <c r="B5" s="80" t="s">
        <v>99</v>
      </c>
      <c r="C5" s="80" t="s">
        <v>111</v>
      </c>
      <c r="D5" s="103" t="s">
        <v>139</v>
      </c>
      <c r="E5" s="103" t="s">
        <v>168</v>
      </c>
    </row>
    <row r="6" spans="1:5">
      <c r="B6" s="85">
        <v>1</v>
      </c>
      <c r="C6" s="85">
        <v>2</v>
      </c>
      <c r="D6" s="107" t="s">
        <v>45</v>
      </c>
      <c r="E6" s="107" t="s">
        <v>46</v>
      </c>
    </row>
    <row r="7" spans="1:5" ht="15.75">
      <c r="B7" s="93" t="s">
        <v>13</v>
      </c>
      <c r="C7" s="89" t="s">
        <v>108</v>
      </c>
      <c r="D7" s="131">
        <v>31861</v>
      </c>
      <c r="E7" s="131">
        <v>29834</v>
      </c>
    </row>
    <row r="8" spans="1:5" ht="15.75">
      <c r="B8" s="128" t="s">
        <v>14</v>
      </c>
      <c r="C8" s="89" t="s">
        <v>109</v>
      </c>
      <c r="D8" s="131">
        <v>8315</v>
      </c>
      <c r="E8" s="131">
        <v>7747</v>
      </c>
    </row>
    <row r="9" spans="1:5" ht="15.75">
      <c r="B9" s="93" t="s">
        <v>15</v>
      </c>
      <c r="C9" s="89" t="s">
        <v>105</v>
      </c>
      <c r="D9" s="131">
        <v>187557</v>
      </c>
      <c r="E9" s="131">
        <v>199669</v>
      </c>
    </row>
    <row r="10" spans="1:5" ht="15.75">
      <c r="B10" s="93" t="s">
        <v>16</v>
      </c>
      <c r="C10" s="89" t="s">
        <v>110</v>
      </c>
      <c r="D10" s="131">
        <v>6038</v>
      </c>
      <c r="E10" s="131">
        <v>5668</v>
      </c>
    </row>
    <row r="11" spans="1:5" ht="15.75">
      <c r="B11" s="93" t="s">
        <v>17</v>
      </c>
      <c r="C11" s="89" t="s">
        <v>107</v>
      </c>
      <c r="D11" s="105">
        <v>226840</v>
      </c>
      <c r="E11" s="105">
        <v>271481</v>
      </c>
    </row>
    <row r="12" spans="1:5" ht="15.75">
      <c r="B12" s="93" t="s">
        <v>18</v>
      </c>
      <c r="C12" s="89" t="s">
        <v>106</v>
      </c>
      <c r="D12" s="105">
        <v>215208</v>
      </c>
      <c r="E12" s="105">
        <v>222693</v>
      </c>
    </row>
    <row r="13" spans="1:5" ht="15.75">
      <c r="B13" s="170" t="s">
        <v>2</v>
      </c>
      <c r="C13" s="170"/>
      <c r="D13" s="134">
        <f>SUM(D7:D12)</f>
        <v>675819</v>
      </c>
      <c r="E13" s="134">
        <f>SUM(E7:E12)</f>
        <v>737092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79"/>
      <c r="C3" s="79"/>
      <c r="D3" s="79"/>
      <c r="E3" s="79"/>
      <c r="F3" s="79"/>
      <c r="G3" s="132" t="s">
        <v>112</v>
      </c>
      <c r="H3" s="137"/>
    </row>
    <row r="4" spans="2:8" ht="24.95" customHeight="1" thickTop="1">
      <c r="B4" s="166" t="s">
        <v>154</v>
      </c>
      <c r="C4" s="166"/>
      <c r="D4" s="166"/>
      <c r="E4" s="166"/>
      <c r="F4" s="166"/>
      <c r="G4" s="166"/>
      <c r="H4" s="166"/>
    </row>
    <row r="5" spans="2:8" ht="15.75">
      <c r="B5" s="80" t="s">
        <v>99</v>
      </c>
      <c r="C5" s="81" t="s">
        <v>11</v>
      </c>
      <c r="D5" s="81" t="s">
        <v>26</v>
      </c>
      <c r="E5" s="81" t="s">
        <v>121</v>
      </c>
      <c r="F5" s="81" t="s">
        <v>129</v>
      </c>
      <c r="G5" s="81" t="s">
        <v>139</v>
      </c>
      <c r="H5" s="81" t="s">
        <v>168</v>
      </c>
    </row>
    <row r="6" spans="2:8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</row>
    <row r="7" spans="2:8" ht="15.75">
      <c r="B7" s="93" t="s">
        <v>13</v>
      </c>
      <c r="C7" s="89" t="s">
        <v>113</v>
      </c>
      <c r="D7" s="133">
        <v>1.41</v>
      </c>
      <c r="E7" s="133">
        <v>1.27</v>
      </c>
      <c r="F7" s="133">
        <v>1.23</v>
      </c>
      <c r="G7" s="133">
        <v>0.89</v>
      </c>
      <c r="H7" s="133">
        <v>0.93</v>
      </c>
    </row>
    <row r="8" spans="2:8" ht="19.5" customHeight="1">
      <c r="B8" s="93" t="s">
        <v>14</v>
      </c>
      <c r="C8" s="104" t="s">
        <v>114</v>
      </c>
      <c r="D8" s="133">
        <v>1.21</v>
      </c>
      <c r="E8" s="133">
        <v>1.45</v>
      </c>
      <c r="F8" s="133">
        <v>1.41</v>
      </c>
      <c r="G8" s="133">
        <v>1.28</v>
      </c>
      <c r="H8" s="133">
        <v>0.99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>
      <selection activeCell="M29" sqref="M29"/>
    </sheetView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79"/>
      <c r="C3" s="79"/>
      <c r="D3" s="79"/>
      <c r="E3" s="119" t="s">
        <v>23</v>
      </c>
    </row>
    <row r="4" spans="2:8" ht="24.95" customHeight="1" thickTop="1">
      <c r="B4" s="166" t="s">
        <v>176</v>
      </c>
      <c r="C4" s="166"/>
      <c r="D4" s="166"/>
      <c r="E4" s="166"/>
    </row>
    <row r="5" spans="2:8" ht="15.75">
      <c r="B5" s="80" t="s">
        <v>99</v>
      </c>
      <c r="C5" s="80" t="s">
        <v>115</v>
      </c>
      <c r="D5" s="103" t="s">
        <v>139</v>
      </c>
      <c r="E5" s="103" t="s">
        <v>168</v>
      </c>
    </row>
    <row r="6" spans="2:8">
      <c r="B6" s="85">
        <v>1</v>
      </c>
      <c r="C6" s="85">
        <v>2</v>
      </c>
      <c r="D6" s="107" t="s">
        <v>45</v>
      </c>
      <c r="E6" s="107" t="s">
        <v>46</v>
      </c>
    </row>
    <row r="7" spans="2:8" ht="15.75">
      <c r="B7" s="93" t="s">
        <v>13</v>
      </c>
      <c r="C7" s="89" t="s">
        <v>116</v>
      </c>
      <c r="D7" s="131">
        <v>209223</v>
      </c>
      <c r="E7" s="131">
        <v>231669</v>
      </c>
      <c r="H7" s="135"/>
    </row>
    <row r="8" spans="2:8" ht="15.75">
      <c r="B8" s="128" t="s">
        <v>14</v>
      </c>
      <c r="C8" s="89" t="s">
        <v>117</v>
      </c>
      <c r="D8" s="131">
        <v>160004</v>
      </c>
      <c r="E8" s="131">
        <v>174178</v>
      </c>
      <c r="H8" s="135"/>
    </row>
    <row r="9" spans="2:8" ht="15.75">
      <c r="B9" s="93" t="s">
        <v>15</v>
      </c>
      <c r="C9" s="89" t="s">
        <v>118</v>
      </c>
      <c r="D9" s="131">
        <v>47062</v>
      </c>
      <c r="E9" s="131">
        <v>46827</v>
      </c>
      <c r="G9" s="135"/>
      <c r="H9" s="135"/>
    </row>
    <row r="10" spans="2:8" ht="15.75">
      <c r="B10" s="93" t="s">
        <v>16</v>
      </c>
      <c r="C10" s="89" t="s">
        <v>119</v>
      </c>
      <c r="D10" s="131">
        <v>377</v>
      </c>
      <c r="E10" s="131">
        <v>174</v>
      </c>
      <c r="G10" s="135"/>
      <c r="H10" s="135"/>
    </row>
    <row r="11" spans="2:8" ht="15.75">
      <c r="B11" s="93" t="s">
        <v>17</v>
      </c>
      <c r="C11" s="89" t="s">
        <v>106</v>
      </c>
      <c r="D11" s="131">
        <v>119</v>
      </c>
      <c r="E11" s="131">
        <v>114</v>
      </c>
      <c r="G11" s="135"/>
      <c r="H11" s="135"/>
    </row>
    <row r="12" spans="2:8" ht="15.75">
      <c r="B12" s="170" t="s">
        <v>2</v>
      </c>
      <c r="C12" s="170"/>
      <c r="D12" s="134">
        <f>SUM(D7:D11)</f>
        <v>416785</v>
      </c>
      <c r="E12" s="134">
        <f>SUM(E7:E11)</f>
        <v>452962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9"/>
  <sheetViews>
    <sheetView tabSelected="1"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7"/>
      <c r="C3" s="137"/>
      <c r="D3" s="137"/>
      <c r="E3" s="119"/>
    </row>
    <row r="4" spans="2:10" ht="24.95" customHeight="1" thickTop="1">
      <c r="B4" s="166" t="s">
        <v>160</v>
      </c>
      <c r="C4" s="166"/>
      <c r="D4" s="166"/>
      <c r="E4" s="166"/>
    </row>
    <row r="5" spans="2:10" ht="48" customHeight="1">
      <c r="B5" s="80" t="s">
        <v>99</v>
      </c>
      <c r="C5" s="80" t="s">
        <v>115</v>
      </c>
      <c r="D5" s="136" t="s">
        <v>120</v>
      </c>
      <c r="E5" s="136" t="s">
        <v>128</v>
      </c>
    </row>
    <row r="6" spans="2:10">
      <c r="B6" s="85">
        <v>1</v>
      </c>
      <c r="C6" s="85">
        <v>2</v>
      </c>
      <c r="D6" s="107" t="s">
        <v>45</v>
      </c>
      <c r="E6" s="107" t="s">
        <v>46</v>
      </c>
    </row>
    <row r="7" spans="2:10" ht="15.75">
      <c r="B7" s="93" t="s">
        <v>13</v>
      </c>
      <c r="C7" s="89" t="s">
        <v>116</v>
      </c>
      <c r="D7" s="131">
        <v>30</v>
      </c>
      <c r="E7" s="131">
        <v>910</v>
      </c>
    </row>
    <row r="8" spans="2:10" ht="15.75">
      <c r="B8" s="128" t="s">
        <v>14</v>
      </c>
      <c r="C8" s="89" t="s">
        <v>117</v>
      </c>
      <c r="D8" s="131">
        <v>20</v>
      </c>
      <c r="E8" s="131">
        <v>223</v>
      </c>
      <c r="H8" s="135"/>
      <c r="I8" s="135"/>
      <c r="J8" s="135"/>
    </row>
    <row r="9" spans="2:10" ht="15.75">
      <c r="B9" s="170" t="s">
        <v>2</v>
      </c>
      <c r="C9" s="170"/>
      <c r="D9" s="134">
        <f>SUM(D7:D8)</f>
        <v>50</v>
      </c>
      <c r="E9" s="134">
        <f>SUM(E7:E8)</f>
        <v>1133</v>
      </c>
    </row>
  </sheetData>
  <mergeCells count="2">
    <mergeCell ref="B4:E4"/>
    <mergeCell ref="B9:C9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2:11" ht="24.95" customHeight="1" thickTop="1">
      <c r="B4" s="162" t="s">
        <v>145</v>
      </c>
      <c r="C4" s="162"/>
      <c r="D4" s="162"/>
      <c r="E4" s="162"/>
      <c r="F4" s="162"/>
      <c r="G4" s="162"/>
      <c r="H4" s="162"/>
      <c r="I4" s="162"/>
      <c r="J4" s="162"/>
      <c r="K4" s="162"/>
    </row>
    <row r="5" spans="2:11" ht="30.75" customHeight="1">
      <c r="B5" s="80" t="s">
        <v>99</v>
      </c>
      <c r="C5" s="80" t="s">
        <v>28</v>
      </c>
      <c r="D5" s="80" t="s">
        <v>29</v>
      </c>
      <c r="E5" s="80" t="s">
        <v>30</v>
      </c>
      <c r="F5" s="80" t="s">
        <v>31</v>
      </c>
      <c r="G5" s="81" t="s">
        <v>32</v>
      </c>
      <c r="H5" s="80" t="s">
        <v>33</v>
      </c>
      <c r="I5" s="80" t="s">
        <v>34</v>
      </c>
      <c r="J5" s="80" t="s">
        <v>35</v>
      </c>
      <c r="K5" s="80" t="s">
        <v>36</v>
      </c>
    </row>
    <row r="6" spans="2:11" ht="15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  <c r="G6" s="86">
        <v>6</v>
      </c>
      <c r="H6" s="85">
        <v>7</v>
      </c>
      <c r="I6" s="85">
        <v>8</v>
      </c>
      <c r="J6" s="85">
        <v>9</v>
      </c>
      <c r="K6" s="85">
        <v>10</v>
      </c>
    </row>
    <row r="7" spans="2:11" ht="15.75">
      <c r="B7" s="82" t="s">
        <v>13</v>
      </c>
      <c r="C7" s="83" t="s">
        <v>139</v>
      </c>
      <c r="D7" s="84">
        <v>0.1</v>
      </c>
      <c r="E7" s="84">
        <v>4.5</v>
      </c>
      <c r="F7" s="84">
        <v>4.7</v>
      </c>
      <c r="G7" s="84">
        <v>5.3</v>
      </c>
      <c r="H7" s="84">
        <v>8.6999999999999993</v>
      </c>
      <c r="I7" s="84">
        <v>14.8</v>
      </c>
      <c r="J7" s="84">
        <v>23.2</v>
      </c>
      <c r="K7" s="84">
        <v>38.700000000000003</v>
      </c>
    </row>
    <row r="8" spans="2:11" ht="15.75">
      <c r="B8" s="82" t="s">
        <v>14</v>
      </c>
      <c r="C8" s="83" t="s">
        <v>168</v>
      </c>
      <c r="D8" s="144">
        <v>0.2</v>
      </c>
      <c r="E8" s="144">
        <v>4.5</v>
      </c>
      <c r="F8" s="144">
        <v>4.7</v>
      </c>
      <c r="G8" s="144">
        <v>5.4</v>
      </c>
      <c r="H8" s="144">
        <v>8.6999999999999993</v>
      </c>
      <c r="I8" s="144">
        <v>14.6</v>
      </c>
      <c r="J8" s="144">
        <v>23.2</v>
      </c>
      <c r="K8" s="144">
        <v>38.700000000000003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161"/>
      <c r="C23" s="161"/>
      <c r="D23" s="42"/>
      <c r="E23" s="42"/>
      <c r="F23" s="43"/>
      <c r="G23" s="44"/>
    </row>
    <row r="24" spans="2:7" ht="16.5" customHeight="1">
      <c r="B24" s="41"/>
      <c r="C24" s="160"/>
      <c r="D24" s="160"/>
      <c r="E24" s="160"/>
      <c r="F24" s="160"/>
      <c r="G24" s="160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161"/>
      <c r="C28" s="161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L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28515625" customWidth="1"/>
    <col min="11" max="11" width="12.140625" customWidth="1"/>
    <col min="12" max="12" width="11.42578125" customWidth="1"/>
  </cols>
  <sheetData>
    <row r="1" spans="2:12" ht="15.75">
      <c r="C1" s="7"/>
      <c r="D1" s="1"/>
      <c r="E1" s="1"/>
      <c r="F1" s="1"/>
      <c r="G1" s="1"/>
      <c r="H1" s="1"/>
      <c r="I1" s="1"/>
    </row>
    <row r="2" spans="2:12" ht="15.75">
      <c r="C2" s="1"/>
      <c r="D2" s="1"/>
      <c r="E2" s="1"/>
      <c r="F2" s="1"/>
      <c r="G2" s="1"/>
      <c r="H2" s="1"/>
      <c r="I2" s="1"/>
    </row>
    <row r="3" spans="2:12" ht="16.5" thickBot="1">
      <c r="B3" s="79"/>
      <c r="C3" s="87" t="s">
        <v>0</v>
      </c>
      <c r="D3" s="88"/>
      <c r="E3" s="88"/>
      <c r="F3" s="88"/>
      <c r="G3" s="88"/>
      <c r="H3" s="88"/>
      <c r="I3" s="88"/>
      <c r="J3" s="79"/>
      <c r="K3" s="79"/>
      <c r="L3" s="79"/>
    </row>
    <row r="4" spans="2:12" ht="24.95" customHeight="1" thickTop="1">
      <c r="B4" s="162" t="s">
        <v>156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2:12" ht="42" customHeight="1">
      <c r="B5" s="81" t="s">
        <v>99</v>
      </c>
      <c r="C5" s="81" t="s">
        <v>28</v>
      </c>
      <c r="D5" s="81" t="s">
        <v>29</v>
      </c>
      <c r="E5" s="81" t="s">
        <v>31</v>
      </c>
      <c r="F5" s="81" t="s">
        <v>37</v>
      </c>
      <c r="G5" s="81" t="s">
        <v>38</v>
      </c>
      <c r="H5" s="81" t="s">
        <v>32</v>
      </c>
      <c r="I5" s="81" t="s">
        <v>33</v>
      </c>
      <c r="J5" s="81" t="s">
        <v>39</v>
      </c>
      <c r="K5" s="81" t="s">
        <v>35</v>
      </c>
      <c r="L5" s="81" t="s">
        <v>36</v>
      </c>
    </row>
    <row r="6" spans="2:12" ht="16.5" customHeight="1">
      <c r="B6" s="85">
        <v>1</v>
      </c>
      <c r="C6" s="86">
        <v>2</v>
      </c>
      <c r="D6" s="86">
        <v>3</v>
      </c>
      <c r="E6" s="86">
        <v>4</v>
      </c>
      <c r="F6" s="86">
        <v>5</v>
      </c>
      <c r="G6" s="86">
        <v>6</v>
      </c>
      <c r="H6" s="86">
        <v>7</v>
      </c>
      <c r="I6" s="86">
        <v>8</v>
      </c>
      <c r="J6" s="86">
        <v>9</v>
      </c>
      <c r="K6" s="86">
        <v>10</v>
      </c>
      <c r="L6" s="86">
        <v>11</v>
      </c>
    </row>
    <row r="7" spans="2:12" ht="15.75">
      <c r="B7" s="82" t="s">
        <v>13</v>
      </c>
      <c r="C7" s="89" t="s">
        <v>139</v>
      </c>
      <c r="D7" s="90">
        <v>3.8</v>
      </c>
      <c r="E7" s="90">
        <v>2</v>
      </c>
      <c r="F7" s="90">
        <v>4</v>
      </c>
      <c r="G7" s="90">
        <v>4.5</v>
      </c>
      <c r="H7" s="90">
        <v>5.3</v>
      </c>
      <c r="I7" s="90">
        <v>8.6999999999999993</v>
      </c>
      <c r="J7" s="90">
        <v>14.5</v>
      </c>
      <c r="K7" s="90">
        <v>23.2</v>
      </c>
      <c r="L7" s="90">
        <v>34</v>
      </c>
    </row>
    <row r="8" spans="2:12" ht="15.75">
      <c r="B8" s="82" t="s">
        <v>14</v>
      </c>
      <c r="C8" s="89" t="s">
        <v>168</v>
      </c>
      <c r="D8" s="144">
        <v>4</v>
      </c>
      <c r="E8" s="144">
        <v>2</v>
      </c>
      <c r="F8" s="144">
        <v>3.7</v>
      </c>
      <c r="G8" s="144">
        <v>4.5</v>
      </c>
      <c r="H8" s="144">
        <v>5.4</v>
      </c>
      <c r="I8" s="144">
        <v>8.6999999999999993</v>
      </c>
      <c r="J8" s="144">
        <v>14.6</v>
      </c>
      <c r="K8" s="144">
        <v>23.2</v>
      </c>
      <c r="L8" s="144">
        <v>33.9</v>
      </c>
    </row>
    <row r="9" spans="2:12" ht="15.75">
      <c r="B9" s="41"/>
      <c r="C9" s="31"/>
      <c r="D9" s="47"/>
      <c r="E9" s="48"/>
      <c r="F9" s="47"/>
      <c r="G9" s="48"/>
      <c r="H9" s="12"/>
      <c r="I9" s="48"/>
    </row>
    <row r="10" spans="2:12" ht="15.75">
      <c r="B10" s="41"/>
      <c r="C10" s="31"/>
      <c r="D10" s="47"/>
      <c r="E10" s="48"/>
      <c r="F10" s="47"/>
      <c r="G10" s="48"/>
      <c r="H10" s="47"/>
      <c r="I10" s="48"/>
    </row>
    <row r="11" spans="2:12" ht="21" customHeight="1">
      <c r="B11" s="163"/>
      <c r="C11" s="163"/>
      <c r="D11" s="49"/>
      <c r="E11" s="50"/>
      <c r="F11" s="49"/>
      <c r="G11" s="50"/>
      <c r="H11" s="49"/>
      <c r="I11" s="50"/>
      <c r="K11" s="4"/>
      <c r="L11" s="14"/>
    </row>
    <row r="13" spans="2:12">
      <c r="H13" s="4"/>
    </row>
    <row r="16" spans="2:12">
      <c r="F16" s="4"/>
    </row>
  </sheetData>
  <mergeCells count="2">
    <mergeCell ref="B11:C11"/>
    <mergeCell ref="B4:L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18"/>
  <sheetViews>
    <sheetView workbookViewId="0"/>
  </sheetViews>
  <sheetFormatPr defaultColWidth="9.140625" defaultRowHeight="15"/>
  <cols>
    <col min="3" max="3" width="14.5703125" customWidth="1"/>
    <col min="4" max="4" width="19.28515625" customWidth="1"/>
    <col min="5" max="5" width="22.42578125" customWidth="1"/>
    <col min="6" max="6" width="23.85546875" customWidth="1"/>
  </cols>
  <sheetData>
    <row r="2" spans="2:15" ht="15.75">
      <c r="C2" s="8"/>
    </row>
    <row r="3" spans="2:15" ht="16.5" thickBot="1">
      <c r="B3" s="79"/>
      <c r="C3" s="94" t="s">
        <v>1</v>
      </c>
      <c r="D3" s="95"/>
      <c r="E3" s="95"/>
      <c r="F3" s="95"/>
    </row>
    <row r="4" spans="2:15" ht="24.95" customHeight="1" thickTop="1">
      <c r="B4" s="164" t="s">
        <v>162</v>
      </c>
      <c r="C4" s="164"/>
      <c r="D4" s="164"/>
      <c r="E4" s="164"/>
      <c r="F4" s="164"/>
    </row>
    <row r="5" spans="2:15" ht="18" customHeight="1">
      <c r="B5" s="80" t="s">
        <v>99</v>
      </c>
      <c r="C5" s="80" t="s">
        <v>28</v>
      </c>
      <c r="D5" s="80" t="s">
        <v>165</v>
      </c>
      <c r="E5" s="80" t="s">
        <v>25</v>
      </c>
      <c r="F5" s="80" t="s">
        <v>6</v>
      </c>
    </row>
    <row r="6" spans="2:15" ht="18" customHeight="1">
      <c r="B6" s="85">
        <v>1</v>
      </c>
      <c r="C6" s="85">
        <v>2</v>
      </c>
      <c r="D6" s="85">
        <v>3</v>
      </c>
      <c r="E6" s="85">
        <v>4</v>
      </c>
      <c r="F6" s="85">
        <v>5</v>
      </c>
    </row>
    <row r="7" spans="2:15" ht="15.75">
      <c r="B7" s="93" t="s">
        <v>13</v>
      </c>
      <c r="C7" s="91" t="s">
        <v>130</v>
      </c>
      <c r="D7" s="92">
        <v>1315</v>
      </c>
      <c r="E7" s="92">
        <v>1336</v>
      </c>
      <c r="F7" s="92">
        <v>1332</v>
      </c>
    </row>
    <row r="8" spans="2:15" ht="15.75">
      <c r="B8" s="93" t="s">
        <v>14</v>
      </c>
      <c r="C8" s="91" t="s">
        <v>140</v>
      </c>
      <c r="D8" s="92">
        <v>1325</v>
      </c>
      <c r="E8" s="92">
        <v>1275</v>
      </c>
      <c r="F8" s="92">
        <v>1342</v>
      </c>
      <c r="J8" s="56"/>
      <c r="K8" s="1"/>
      <c r="L8" s="1"/>
      <c r="M8" s="1"/>
      <c r="N8" s="1"/>
      <c r="O8" s="1"/>
    </row>
    <row r="9" spans="2:15" ht="15.75">
      <c r="B9" s="93" t="s">
        <v>15</v>
      </c>
      <c r="C9" s="91" t="s">
        <v>169</v>
      </c>
      <c r="D9" s="92">
        <v>1350</v>
      </c>
      <c r="E9" s="92">
        <v>1293</v>
      </c>
      <c r="F9" s="92">
        <v>1339</v>
      </c>
      <c r="J9" s="57"/>
      <c r="K9" s="58"/>
      <c r="L9" s="58"/>
      <c r="M9" s="58"/>
      <c r="N9" s="1"/>
      <c r="O9" s="1"/>
    </row>
    <row r="10" spans="2:15" ht="20.25" customHeight="1">
      <c r="B10" s="53"/>
      <c r="C10" s="19"/>
      <c r="D10" s="6"/>
      <c r="E10" s="13"/>
      <c r="F10" s="6"/>
      <c r="N10" s="1"/>
      <c r="O10" s="1"/>
    </row>
    <row r="11" spans="2:15" ht="15.75">
      <c r="N11" s="1"/>
      <c r="O11" s="1"/>
    </row>
    <row r="12" spans="2:15" ht="15.75">
      <c r="D12" s="62"/>
      <c r="N12" s="1"/>
      <c r="O12" s="1"/>
    </row>
    <row r="17" spans="3:6">
      <c r="F17" s="61"/>
    </row>
    <row r="18" spans="3:6" ht="15.75">
      <c r="C18" s="2"/>
    </row>
  </sheetData>
  <mergeCells count="1">
    <mergeCell ref="B4:F4"/>
  </mergeCells>
  <conditionalFormatting sqref="K9:M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F12"/>
  <sheetViews>
    <sheetView workbookViewId="0"/>
  </sheetViews>
  <sheetFormatPr defaultRowHeight="15.75"/>
  <cols>
    <col min="1" max="1" width="9.140625" style="2"/>
    <col min="2" max="2" width="7" style="2" customWidth="1"/>
    <col min="3" max="3" width="24.85546875" style="2" customWidth="1"/>
    <col min="4" max="4" width="19.85546875" style="2" customWidth="1"/>
    <col min="5" max="5" width="20.28515625" style="2" customWidth="1"/>
    <col min="6" max="6" width="20.42578125" style="2" customWidth="1"/>
    <col min="7" max="16384" width="9.140625" style="2"/>
  </cols>
  <sheetData>
    <row r="3" spans="2:6" ht="16.5" thickBot="1">
      <c r="B3" s="101"/>
      <c r="C3" s="101"/>
      <c r="D3" s="101"/>
      <c r="E3" s="101"/>
      <c r="F3" s="152" t="s">
        <v>27</v>
      </c>
    </row>
    <row r="4" spans="2:6" ht="39" customHeight="1" thickTop="1">
      <c r="B4" s="162" t="s">
        <v>164</v>
      </c>
      <c r="C4" s="162"/>
      <c r="D4" s="162"/>
      <c r="E4" s="162"/>
      <c r="F4" s="162"/>
    </row>
    <row r="5" spans="2:6">
      <c r="B5" s="80" t="s">
        <v>99</v>
      </c>
      <c r="C5" s="98" t="s">
        <v>44</v>
      </c>
      <c r="D5" s="99" t="s">
        <v>130</v>
      </c>
      <c r="E5" s="99" t="s">
        <v>140</v>
      </c>
      <c r="F5" s="99" t="s">
        <v>169</v>
      </c>
    </row>
    <row r="6" spans="2:6">
      <c r="B6" s="85">
        <v>1</v>
      </c>
      <c r="C6" s="108">
        <v>2</v>
      </c>
      <c r="D6" s="109" t="s">
        <v>45</v>
      </c>
      <c r="E6" s="109" t="s">
        <v>46</v>
      </c>
      <c r="F6" s="109" t="s">
        <v>47</v>
      </c>
    </row>
    <row r="7" spans="2:6" ht="15.95" customHeight="1">
      <c r="B7" s="100" t="s">
        <v>13</v>
      </c>
      <c r="C7" s="96" t="s">
        <v>165</v>
      </c>
      <c r="D7" s="97">
        <v>70.3</v>
      </c>
      <c r="E7" s="97">
        <v>70.099999999999994</v>
      </c>
      <c r="F7" s="97">
        <v>70.14</v>
      </c>
    </row>
    <row r="8" spans="2:6" ht="15.95" customHeight="1">
      <c r="B8" s="100" t="s">
        <v>14</v>
      </c>
      <c r="C8" s="96" t="s">
        <v>25</v>
      </c>
      <c r="D8" s="97">
        <v>70.7</v>
      </c>
      <c r="E8" s="97">
        <v>69.8</v>
      </c>
      <c r="F8" s="97">
        <v>69.73</v>
      </c>
    </row>
    <row r="9" spans="2:6" ht="15.95" customHeight="1">
      <c r="B9" s="100" t="s">
        <v>15</v>
      </c>
      <c r="C9" s="96" t="s">
        <v>6</v>
      </c>
      <c r="D9" s="97">
        <v>70.5</v>
      </c>
      <c r="E9" s="97">
        <v>70.5</v>
      </c>
      <c r="F9" s="97">
        <v>70.069999999999993</v>
      </c>
    </row>
    <row r="10" spans="2:6">
      <c r="B10" s="30"/>
      <c r="C10" s="31"/>
      <c r="D10" s="30"/>
      <c r="E10" s="30"/>
      <c r="F10" s="30"/>
    </row>
    <row r="11" spans="2:6">
      <c r="B11" s="30"/>
      <c r="C11" s="29"/>
      <c r="D11" s="30"/>
      <c r="E11" s="30"/>
      <c r="F11" s="30"/>
    </row>
    <row r="12" spans="2:6" ht="21.75" customHeight="1">
      <c r="B12" s="60"/>
      <c r="C12" s="60"/>
      <c r="D12" s="38"/>
      <c r="E12" s="38"/>
      <c r="F12" s="38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F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4"/>
  <sheetViews>
    <sheetView workbookViewId="0">
      <selection activeCell="E22" sqref="E22"/>
    </sheetView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8" max="8" width="15.140625" customWidth="1"/>
    <col min="9" max="9" width="13.42578125" customWidth="1"/>
    <col min="10" max="10" width="13.5703125" customWidth="1"/>
  </cols>
  <sheetData>
    <row r="2" spans="2:5" ht="15.75">
      <c r="C2" s="5"/>
      <c r="D2" s="10"/>
      <c r="E2" s="10"/>
    </row>
    <row r="3" spans="2:5" ht="18" customHeight="1" thickBot="1">
      <c r="B3" s="79"/>
      <c r="C3" s="95"/>
      <c r="D3" s="95"/>
      <c r="E3" s="102" t="s">
        <v>27</v>
      </c>
    </row>
    <row r="4" spans="2:5" ht="32.25" customHeight="1" thickTop="1">
      <c r="B4" s="165" t="s">
        <v>157</v>
      </c>
      <c r="C4" s="165"/>
      <c r="D4" s="165"/>
      <c r="E4" s="165"/>
    </row>
    <row r="5" spans="2:5" ht="18" customHeight="1">
      <c r="B5" s="80" t="s">
        <v>99</v>
      </c>
      <c r="C5" s="80" t="s">
        <v>49</v>
      </c>
      <c r="D5" s="103" t="s">
        <v>140</v>
      </c>
      <c r="E5" s="103" t="s">
        <v>169</v>
      </c>
    </row>
    <row r="6" spans="2:5" ht="18" customHeight="1">
      <c r="B6" s="85">
        <v>1</v>
      </c>
      <c r="C6" s="85">
        <v>2</v>
      </c>
      <c r="D6" s="107" t="s">
        <v>45</v>
      </c>
      <c r="E6" s="107" t="s">
        <v>46</v>
      </c>
    </row>
    <row r="7" spans="2:5" ht="15.75">
      <c r="B7" s="93" t="s">
        <v>13</v>
      </c>
      <c r="C7" s="89" t="s">
        <v>50</v>
      </c>
      <c r="D7" s="90">
        <v>45.3</v>
      </c>
      <c r="E7" s="144">
        <v>42</v>
      </c>
    </row>
    <row r="8" spans="2:5" ht="15.75">
      <c r="B8" s="128" t="s">
        <v>14</v>
      </c>
      <c r="C8" s="89" t="s">
        <v>34</v>
      </c>
      <c r="D8" s="90">
        <v>9.9</v>
      </c>
      <c r="E8" s="144">
        <v>9.3000000000000007</v>
      </c>
    </row>
    <row r="9" spans="2:5" ht="15.75">
      <c r="B9" s="128" t="s">
        <v>15</v>
      </c>
      <c r="C9" s="89" t="s">
        <v>144</v>
      </c>
      <c r="D9" s="90">
        <v>9</v>
      </c>
      <c r="E9" s="144">
        <v>10.3</v>
      </c>
    </row>
    <row r="10" spans="2:5" ht="15.75">
      <c r="B10" s="128" t="s">
        <v>16</v>
      </c>
      <c r="C10" s="89" t="s">
        <v>36</v>
      </c>
      <c r="D10" s="90">
        <v>3.6</v>
      </c>
      <c r="E10" s="144">
        <v>5.9</v>
      </c>
    </row>
    <row r="11" spans="2:5" ht="15.75">
      <c r="B11" s="128" t="s">
        <v>17</v>
      </c>
      <c r="C11" s="89" t="s">
        <v>173</v>
      </c>
      <c r="D11" s="90">
        <v>4.9000000000000004</v>
      </c>
      <c r="E11" s="144">
        <v>5.2</v>
      </c>
    </row>
    <row r="12" spans="2:5" ht="15.75">
      <c r="B12" s="128" t="s">
        <v>18</v>
      </c>
      <c r="C12" s="89" t="s">
        <v>33</v>
      </c>
      <c r="D12" s="90">
        <v>5.0999999999999996</v>
      </c>
      <c r="E12" s="144">
        <v>5</v>
      </c>
    </row>
    <row r="13" spans="2:5" ht="16.5" customHeight="1">
      <c r="B13" s="93" t="s">
        <v>19</v>
      </c>
      <c r="C13" s="89" t="s">
        <v>51</v>
      </c>
      <c r="D13" s="90">
        <v>22.2</v>
      </c>
      <c r="E13" s="144">
        <v>22.3</v>
      </c>
    </row>
    <row r="14" spans="2:5" ht="16.5" customHeight="1">
      <c r="B14" s="59"/>
      <c r="C14" s="21"/>
      <c r="D14" s="15"/>
      <c r="E14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4" t="s">
        <v>4</v>
      </c>
      <c r="C4" s="95"/>
      <c r="D4" s="95"/>
      <c r="E4" s="95"/>
      <c r="F4" s="95"/>
      <c r="G4" s="95"/>
      <c r="H4" s="106" t="s">
        <v>24</v>
      </c>
    </row>
    <row r="5" spans="2:10" ht="24.95" customHeight="1" thickTop="1">
      <c r="B5" s="166" t="s">
        <v>148</v>
      </c>
      <c r="C5" s="166"/>
      <c r="D5" s="166"/>
      <c r="E5" s="166"/>
      <c r="F5" s="166"/>
      <c r="G5" s="166"/>
      <c r="H5" s="166"/>
    </row>
    <row r="6" spans="2:10" ht="15" customHeight="1">
      <c r="B6" s="80" t="s">
        <v>99</v>
      </c>
      <c r="C6" s="81" t="s">
        <v>11</v>
      </c>
      <c r="D6" s="81" t="s">
        <v>26</v>
      </c>
      <c r="E6" s="81" t="s">
        <v>121</v>
      </c>
      <c r="F6" s="81" t="s">
        <v>129</v>
      </c>
      <c r="G6" s="81" t="s">
        <v>139</v>
      </c>
      <c r="H6" s="81" t="s">
        <v>168</v>
      </c>
    </row>
    <row r="7" spans="2:10">
      <c r="B7" s="85">
        <v>1</v>
      </c>
      <c r="C7" s="86">
        <v>2</v>
      </c>
      <c r="D7" s="86">
        <v>3</v>
      </c>
      <c r="E7" s="86">
        <v>4</v>
      </c>
      <c r="F7" s="86">
        <v>5</v>
      </c>
      <c r="G7" s="86">
        <v>6</v>
      </c>
      <c r="H7" s="86">
        <v>7</v>
      </c>
    </row>
    <row r="8" spans="2:10" ht="15.75">
      <c r="B8" s="93"/>
      <c r="C8" s="155" t="s">
        <v>6</v>
      </c>
      <c r="D8" s="156">
        <f>D9+D10</f>
        <v>19660862</v>
      </c>
      <c r="E8" s="156">
        <f>E9+E10</f>
        <v>21184952</v>
      </c>
      <c r="F8" s="157">
        <f>F9+F10</f>
        <v>22443589</v>
      </c>
      <c r="G8" s="156">
        <f>G9+G10</f>
        <v>23899670</v>
      </c>
      <c r="H8" s="156">
        <f>H9+H10</f>
        <v>25284348</v>
      </c>
    </row>
    <row r="9" spans="2:10" ht="15.75">
      <c r="B9" s="93" t="s">
        <v>13</v>
      </c>
      <c r="C9" s="104" t="s">
        <v>53</v>
      </c>
      <c r="D9" s="92">
        <v>10236559</v>
      </c>
      <c r="E9" s="92">
        <v>10832483</v>
      </c>
      <c r="F9" s="105">
        <v>10742142</v>
      </c>
      <c r="G9" s="92">
        <v>11882828</v>
      </c>
      <c r="H9" s="92">
        <v>12556293</v>
      </c>
      <c r="J9" s="4"/>
    </row>
    <row r="10" spans="2:10" ht="15.75">
      <c r="B10" s="93" t="s">
        <v>14</v>
      </c>
      <c r="C10" s="104" t="s">
        <v>54</v>
      </c>
      <c r="D10" s="92">
        <v>9424303</v>
      </c>
      <c r="E10" s="92">
        <v>10352469</v>
      </c>
      <c r="F10" s="105">
        <v>11701447</v>
      </c>
      <c r="G10" s="92">
        <v>12016842</v>
      </c>
      <c r="H10" s="92">
        <v>12728055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9"/>
      <c r="C3" s="116" t="s">
        <v>7</v>
      </c>
      <c r="D3" s="95"/>
      <c r="E3" s="95"/>
      <c r="F3" s="95"/>
      <c r="G3" s="95"/>
      <c r="H3" s="95"/>
    </row>
    <row r="4" spans="2:11" ht="24.95" customHeight="1" thickTop="1">
      <c r="B4" s="166" t="s">
        <v>149</v>
      </c>
      <c r="C4" s="166"/>
      <c r="D4" s="166"/>
      <c r="E4" s="166"/>
      <c r="F4" s="166"/>
      <c r="G4" s="166"/>
      <c r="H4" s="166"/>
    </row>
    <row r="5" spans="2:11" ht="19.5" customHeight="1">
      <c r="B5" s="80" t="s">
        <v>99</v>
      </c>
      <c r="C5" s="113" t="s">
        <v>11</v>
      </c>
      <c r="D5" s="113" t="s">
        <v>26</v>
      </c>
      <c r="E5" s="113" t="s">
        <v>121</v>
      </c>
      <c r="F5" s="113" t="s">
        <v>129</v>
      </c>
      <c r="G5" s="113" t="s">
        <v>139</v>
      </c>
      <c r="H5" s="113" t="s">
        <v>168</v>
      </c>
    </row>
    <row r="6" spans="2:11">
      <c r="B6" s="85">
        <v>1</v>
      </c>
      <c r="C6" s="117">
        <v>2</v>
      </c>
      <c r="D6" s="117">
        <v>3</v>
      </c>
      <c r="E6" s="117">
        <v>4</v>
      </c>
      <c r="F6" s="117">
        <v>5</v>
      </c>
      <c r="G6" s="117">
        <v>6</v>
      </c>
      <c r="H6" s="117">
        <v>7</v>
      </c>
    </row>
    <row r="7" spans="2:11" ht="15.75">
      <c r="B7" s="93" t="s">
        <v>13</v>
      </c>
      <c r="C7" s="114" t="s">
        <v>55</v>
      </c>
      <c r="D7" s="115">
        <v>15254651</v>
      </c>
      <c r="E7" s="115">
        <v>15890821</v>
      </c>
      <c r="F7" s="115">
        <v>16513007</v>
      </c>
      <c r="G7" s="92">
        <v>17476046</v>
      </c>
      <c r="H7" s="92">
        <v>18739480</v>
      </c>
    </row>
    <row r="8" spans="2:11" ht="15.75">
      <c r="B8" s="93" t="s">
        <v>14</v>
      </c>
      <c r="C8" s="110" t="s">
        <v>52</v>
      </c>
      <c r="D8" s="111">
        <v>19660862</v>
      </c>
      <c r="E8" s="111">
        <v>21184952</v>
      </c>
      <c r="F8" s="112">
        <v>22443589</v>
      </c>
      <c r="G8" s="92">
        <v>23899670</v>
      </c>
      <c r="H8" s="92">
        <v>25284348</v>
      </c>
    </row>
    <row r="9" spans="2:11" ht="15.75">
      <c r="B9" s="93" t="s">
        <v>15</v>
      </c>
      <c r="C9" s="110" t="s">
        <v>56</v>
      </c>
      <c r="D9" s="97">
        <f>D7/D8%</f>
        <v>77.588922601664166</v>
      </c>
      <c r="E9" s="97">
        <f>E7/E8%</f>
        <v>75.009945738843314</v>
      </c>
      <c r="F9" s="97">
        <f>F7/F8%</f>
        <v>73.575607715860414</v>
      </c>
      <c r="G9" s="90">
        <f>G7/G8%</f>
        <v>73.122541022532943</v>
      </c>
      <c r="H9" s="90">
        <f>H7/H8%</f>
        <v>74.114942572377188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3"/>
      <c r="C17" s="63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3"/>
      <c r="D18" s="63"/>
      <c r="E18" s="65"/>
      <c r="F18" s="23"/>
      <c r="G18" s="65"/>
      <c r="H18" s="15"/>
      <c r="J18" s="4"/>
      <c r="K18" s="14"/>
    </row>
    <row r="19" spans="2:11" ht="15.75">
      <c r="B19" s="59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59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59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59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3"/>
      <c r="C23" s="63"/>
      <c r="D23" s="15"/>
      <c r="E23" s="22"/>
      <c r="F23" s="15"/>
      <c r="G23" s="22"/>
      <c r="H23" s="15"/>
      <c r="J23" s="4"/>
      <c r="K23" s="14"/>
    </row>
    <row r="24" spans="2:11" ht="15.75">
      <c r="B24" s="59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3"/>
      <c r="C25" s="63"/>
      <c r="D25" s="66"/>
      <c r="E25" s="67"/>
      <c r="F25" s="66"/>
      <c r="G25" s="63"/>
      <c r="H25" s="66"/>
      <c r="J25" s="4"/>
      <c r="K25" s="14"/>
    </row>
    <row r="26" spans="2:11" ht="15.75" customHeight="1">
      <c r="B26" s="63"/>
      <c r="C26" s="63"/>
      <c r="D26" s="66"/>
      <c r="E26" s="67"/>
      <c r="F26" s="66"/>
      <c r="G26" s="63"/>
      <c r="H26" s="66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BF14"/>
  <sheetViews>
    <sheetView topLeftCell="T1" workbookViewId="0"/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  <col min="30" max="30" width="11.28515625" bestFit="1" customWidth="1"/>
    <col min="31" max="31" width="11.7109375" customWidth="1"/>
    <col min="32" max="32" width="13.140625" customWidth="1"/>
    <col min="33" max="33" width="12.85546875" customWidth="1"/>
    <col min="34" max="34" width="12.42578125" customWidth="1"/>
    <col min="35" max="35" width="12.140625" customWidth="1"/>
    <col min="36" max="36" width="11.28515625" bestFit="1" customWidth="1"/>
    <col min="37" max="37" width="12.28515625" customWidth="1"/>
    <col min="38" max="38" width="12" customWidth="1"/>
  </cols>
  <sheetData>
    <row r="2" spans="2:58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58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58" ht="16.5" thickBot="1">
      <c r="C4" s="146"/>
      <c r="D4" s="3"/>
      <c r="E4" s="3"/>
      <c r="F4" s="3"/>
      <c r="G4" s="3"/>
      <c r="H4" s="3"/>
      <c r="I4" s="3"/>
      <c r="J4" s="3"/>
      <c r="K4" s="3"/>
      <c r="L4" s="3"/>
      <c r="O4" s="147"/>
      <c r="W4" s="148"/>
      <c r="AF4" s="149"/>
      <c r="AI4" s="149"/>
      <c r="AL4" s="149" t="s">
        <v>23</v>
      </c>
    </row>
    <row r="5" spans="2:58" ht="24.95" customHeight="1" thickTop="1">
      <c r="B5" s="167" t="s">
        <v>150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50"/>
      <c r="AE5" s="150"/>
      <c r="AF5" s="150"/>
      <c r="AG5" s="150"/>
      <c r="AH5" s="150"/>
      <c r="AI5" s="150"/>
      <c r="AJ5" s="150"/>
      <c r="AK5" s="150"/>
      <c r="AL5" s="150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</row>
    <row r="6" spans="2:58" ht="15.75">
      <c r="B6" s="80" t="s">
        <v>57</v>
      </c>
      <c r="C6" s="120" t="s">
        <v>58</v>
      </c>
      <c r="D6" s="120" t="s">
        <v>59</v>
      </c>
      <c r="E6" s="120" t="s">
        <v>60</v>
      </c>
      <c r="F6" s="120" t="s">
        <v>61</v>
      </c>
      <c r="G6" s="120" t="s">
        <v>62</v>
      </c>
      <c r="H6" s="120" t="s">
        <v>63</v>
      </c>
      <c r="I6" s="120" t="s">
        <v>64</v>
      </c>
      <c r="J6" s="120" t="s">
        <v>65</v>
      </c>
      <c r="K6" s="120" t="s">
        <v>40</v>
      </c>
      <c r="L6" s="120" t="s">
        <v>66</v>
      </c>
      <c r="M6" s="120" t="s">
        <v>67</v>
      </c>
      <c r="N6" s="120" t="s">
        <v>68</v>
      </c>
      <c r="O6" s="120" t="s">
        <v>41</v>
      </c>
      <c r="P6" s="120" t="s">
        <v>69</v>
      </c>
      <c r="Q6" s="120" t="s">
        <v>70</v>
      </c>
      <c r="R6" s="120" t="s">
        <v>71</v>
      </c>
      <c r="S6" s="120" t="s">
        <v>42</v>
      </c>
      <c r="T6" s="120" t="s">
        <v>100</v>
      </c>
      <c r="U6" s="120" t="s">
        <v>101</v>
      </c>
      <c r="V6" s="120" t="s">
        <v>102</v>
      </c>
      <c r="W6" s="120" t="s">
        <v>43</v>
      </c>
      <c r="X6" s="120" t="s">
        <v>90</v>
      </c>
      <c r="Y6" s="120" t="s">
        <v>97</v>
      </c>
      <c r="Z6" s="121" t="s">
        <v>98</v>
      </c>
      <c r="AA6" s="121" t="s">
        <v>122</v>
      </c>
      <c r="AB6" s="121" t="s">
        <v>125</v>
      </c>
      <c r="AC6" s="121" t="s">
        <v>126</v>
      </c>
      <c r="AD6" s="121" t="s">
        <v>131</v>
      </c>
      <c r="AE6" s="121" t="s">
        <v>130</v>
      </c>
      <c r="AF6" s="121" t="s">
        <v>138</v>
      </c>
      <c r="AG6" s="121" t="s">
        <v>135</v>
      </c>
      <c r="AH6" s="121" t="s">
        <v>141</v>
      </c>
      <c r="AI6" s="121" t="s">
        <v>140</v>
      </c>
      <c r="AJ6" s="121" t="s">
        <v>161</v>
      </c>
      <c r="AK6" s="121" t="s">
        <v>170</v>
      </c>
      <c r="AL6" s="121" t="s">
        <v>169</v>
      </c>
    </row>
    <row r="7" spans="2:58">
      <c r="B7" s="85">
        <v>1</v>
      </c>
      <c r="C7" s="118" t="s">
        <v>73</v>
      </c>
      <c r="D7" s="118" t="s">
        <v>45</v>
      </c>
      <c r="E7" s="118" t="s">
        <v>46</v>
      </c>
      <c r="F7" s="118" t="s">
        <v>47</v>
      </c>
      <c r="G7" s="118" t="s">
        <v>48</v>
      </c>
      <c r="H7" s="118" t="s">
        <v>74</v>
      </c>
      <c r="I7" s="118" t="s">
        <v>75</v>
      </c>
      <c r="J7" s="118" t="s">
        <v>76</v>
      </c>
      <c r="K7" s="118" t="s">
        <v>77</v>
      </c>
      <c r="L7" s="118" t="s">
        <v>78</v>
      </c>
      <c r="M7" s="118" t="s">
        <v>79</v>
      </c>
      <c r="N7" s="118" t="s">
        <v>80</v>
      </c>
      <c r="O7" s="118" t="s">
        <v>81</v>
      </c>
      <c r="P7" s="118" t="s">
        <v>82</v>
      </c>
      <c r="Q7" s="118" t="s">
        <v>83</v>
      </c>
      <c r="R7" s="118" t="s">
        <v>84</v>
      </c>
      <c r="S7" s="118" t="s">
        <v>85</v>
      </c>
      <c r="T7" s="118" t="s">
        <v>86</v>
      </c>
      <c r="U7" s="118" t="s">
        <v>87</v>
      </c>
      <c r="V7" s="118" t="s">
        <v>88</v>
      </c>
      <c r="W7" s="118" t="s">
        <v>89</v>
      </c>
      <c r="X7" s="85">
        <v>23</v>
      </c>
      <c r="Y7" s="85">
        <v>24</v>
      </c>
      <c r="Z7" s="124">
        <v>25</v>
      </c>
      <c r="AA7" s="124">
        <v>26</v>
      </c>
      <c r="AB7" s="124">
        <v>27</v>
      </c>
      <c r="AC7" s="124">
        <v>28</v>
      </c>
      <c r="AD7" s="124">
        <v>29</v>
      </c>
      <c r="AE7" s="124">
        <v>30</v>
      </c>
      <c r="AF7" s="124">
        <v>31</v>
      </c>
      <c r="AG7" s="124">
        <v>32</v>
      </c>
      <c r="AH7" s="124">
        <v>33</v>
      </c>
      <c r="AI7" s="124">
        <v>34</v>
      </c>
      <c r="AJ7" s="124">
        <v>35</v>
      </c>
      <c r="AK7" s="124">
        <v>36</v>
      </c>
      <c r="AL7" s="124">
        <v>37</v>
      </c>
    </row>
    <row r="8" spans="2:58" ht="32.25" customHeight="1">
      <c r="B8" s="122" t="s">
        <v>72</v>
      </c>
      <c r="C8" s="123">
        <v>7313720</v>
      </c>
      <c r="D8" s="123">
        <v>7494205</v>
      </c>
      <c r="E8" s="123">
        <v>7582167</v>
      </c>
      <c r="F8" s="123">
        <v>7650941</v>
      </c>
      <c r="G8" s="123">
        <v>7983365</v>
      </c>
      <c r="H8" s="123">
        <v>8084501</v>
      </c>
      <c r="I8" s="123">
        <v>8120067</v>
      </c>
      <c r="J8" s="123">
        <v>8137608</v>
      </c>
      <c r="K8" s="123">
        <v>8250280</v>
      </c>
      <c r="L8" s="123">
        <v>8447595</v>
      </c>
      <c r="M8" s="123">
        <v>8588020</v>
      </c>
      <c r="N8" s="123">
        <v>8708538</v>
      </c>
      <c r="O8" s="123">
        <v>8804099</v>
      </c>
      <c r="P8" s="123">
        <v>9059081</v>
      </c>
      <c r="Q8" s="123">
        <v>9192737</v>
      </c>
      <c r="R8" s="123">
        <v>9321866</v>
      </c>
      <c r="S8" s="123">
        <v>9573449</v>
      </c>
      <c r="T8" s="123">
        <v>9482323</v>
      </c>
      <c r="U8" s="123">
        <v>9501591</v>
      </c>
      <c r="V8" s="123">
        <v>9604028</v>
      </c>
      <c r="W8" s="123">
        <v>9915320</v>
      </c>
      <c r="X8" s="123">
        <v>10186074</v>
      </c>
      <c r="Y8" s="123">
        <v>10290877</v>
      </c>
      <c r="Z8" s="129">
        <v>10345725</v>
      </c>
      <c r="AA8" s="145">
        <v>10448942</v>
      </c>
      <c r="AB8" s="145">
        <v>9876094</v>
      </c>
      <c r="AC8" s="145">
        <v>9898991</v>
      </c>
      <c r="AD8" s="145">
        <v>10093673</v>
      </c>
      <c r="AE8" s="145">
        <v>10312471</v>
      </c>
      <c r="AF8" s="145">
        <v>10654522</v>
      </c>
      <c r="AG8" s="145">
        <v>10822687</v>
      </c>
      <c r="AH8" s="145">
        <v>10941276</v>
      </c>
      <c r="AI8" s="145">
        <v>11154060</v>
      </c>
      <c r="AJ8" s="145">
        <v>11531804</v>
      </c>
      <c r="AK8" s="145">
        <v>11628668</v>
      </c>
      <c r="AL8" s="145">
        <v>11785457</v>
      </c>
    </row>
    <row r="9" spans="2:58">
      <c r="B9" s="46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58" ht="15.75">
      <c r="B10" s="53"/>
      <c r="C10" s="69"/>
      <c r="D10" s="70"/>
      <c r="E10" s="6"/>
      <c r="F10" s="13"/>
      <c r="G10" s="70"/>
      <c r="H10" s="6"/>
      <c r="I10" s="13"/>
      <c r="J10" s="70"/>
      <c r="K10" s="6"/>
      <c r="L10" s="13"/>
      <c r="M10" s="20"/>
      <c r="N10" s="20"/>
    </row>
    <row r="11" spans="2:58" ht="15.75">
      <c r="B11" s="53"/>
      <c r="C11" s="27"/>
      <c r="D11" s="70"/>
      <c r="E11" s="6"/>
      <c r="F11" s="13"/>
      <c r="G11" s="70"/>
      <c r="H11" s="6"/>
      <c r="I11" s="13"/>
      <c r="J11" s="70"/>
      <c r="K11" s="6"/>
      <c r="L11" s="13"/>
      <c r="M11" s="20"/>
      <c r="N11" s="20"/>
    </row>
    <row r="12" spans="2:58" ht="18.75" customHeight="1">
      <c r="B12" s="64"/>
      <c r="C12" s="64"/>
      <c r="D12" s="37"/>
      <c r="E12" s="54"/>
      <c r="F12" s="55"/>
      <c r="G12" s="37"/>
      <c r="H12" s="54"/>
      <c r="I12" s="55"/>
      <c r="J12" s="37"/>
      <c r="K12" s="54"/>
      <c r="L12" s="55"/>
      <c r="M12" s="36"/>
      <c r="N12" s="36"/>
      <c r="P12" s="4"/>
    </row>
    <row r="14" spans="2:58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2024-11-21T13:56:58Z</dcterms:modified>
</cp:coreProperties>
</file>